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dtab" sheetId="43" r:id="rId17"/>
    <sheet name="7ctab" sheetId="24"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7" hidden="1">1</definedName>
    <definedName name="_Regression_Int" localSheetId="16"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7">'7ctab'!$B$1:$AL$49</definedName>
    <definedName name="_xlnm.Print_Area" localSheetId="16">'7dtab'!$B$1:$N$68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<sst xmlns="http://schemas.openxmlformats.org/spreadsheetml/2006/main" count="3981" uniqueCount="1373">
  <si>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</si>
  <si>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</si>
  <si>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</si>
  <si>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</si>
  <si>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</si>
  <si>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</si>
  <si>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</si>
  <si>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</si>
  <si>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</si>
  <si>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</si>
  <si>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</si>
  <si>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</si>
  <si>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</si>
  <si>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</si>
  <si>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</si>
  <si>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</si>
  <si>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</si>
  <si>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</si>
  <si>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</si>
  <si>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</si>
  <si>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</si>
  <si>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</si>
  <si>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</si>
  <si>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</si>
  <si>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</si>
  <si>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</si>
  <si>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</si>
  <si>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</si>
  <si>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</si>
  <si>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</si>
  <si>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</si>
  <si>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</si>
  <si>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</si>
  <si>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</si>
  <si>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</si>
  <si>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</si>
  <si>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</si>
  <si>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</si>
  <si>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</si>
  <si>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</si>
  <si>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</si>
  <si>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</si>
  <si>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</si>
  <si>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</si>
  <si>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</si>
  <si>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</si>
  <si>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</si>
  <si>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</si>
  <si>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</si>
  <si>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</si>
  <si>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</si>
  <si>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</si>
  <si>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</si>
  <si>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</si>
  <si>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</si>
  <si>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</si>
  <si>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</si>
  <si>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</si>
  <si>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</si>
  <si>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</si>
  <si>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</si>
  <si>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</si>
  <si>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</si>
  <si>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</si>
  <si>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</si>
  <si>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</si>
  <si>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</si>
  <si>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</si>
  <si>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</si>
  <si>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</si>
  <si>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</si>
  <si>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</si>
  <si>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</si>
  <si>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</si>
  <si>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</si>
  <si>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</si>
  <si>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</si>
  <si>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</si>
  <si>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</si>
  <si>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</si>
  <si>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</si>
  <si>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</si>
  <si>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</si>
  <si>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</si>
  <si>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</si>
  <si>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</si>
  <si>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</si>
  <si>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</si>
  <si>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</si>
  <si>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</si>
  <si>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</si>
  <si>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</si>
  <si>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</si>
  <si>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</si>
  <si>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</si>
  <si>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</si>
  <si>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</si>
  <si>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</si>
  <si>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</si>
  <si>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</si>
  <si>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</si>
  <si>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</si>
  <si>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</si>
  <si>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</si>
  <si>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</si>
  <si>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</si>
  <si>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</si>
  <si>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</si>
  <si>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</si>
  <si>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</si>
  <si>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</si>
  <si>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</si>
  <si>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</si>
  <si>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</si>
  <si>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</si>
  <si>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</si>
  <si>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</si>
  <si>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</si>
  <si>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</si>
  <si>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</si>
  <si>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</si>
  <si>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</si>
  <si>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</si>
  <si>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</si>
  <si>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</si>
  <si>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</si>
  <si>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</si>
  <si>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</si>
  <si>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</si>
  <si>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</si>
  <si>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</si>
  <si>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</si>
  <si>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</si>
  <si>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</si>
  <si>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</si>
  <si>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</si>
  <si>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</si>
  <si>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</si>
  <si>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</si>
  <si>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</si>
  <si>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</si>
  <si>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</si>
  <si>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</si>
  <si>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</si>
  <si>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</si>
  <si>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</si>
  <si>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</si>
  <si>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</si>
  <si>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</si>
  <si>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</si>
  <si>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</si>
  <si>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</si>
  <si>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</si>
  <si>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</si>
  <si>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</si>
  <si>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</si>
  <si>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</si>
  <si>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</si>
  <si>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</si>
  <si>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</si>
  <si>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</si>
  <si>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</si>
  <si>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</si>
  <si>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</si>
  <si>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</si>
  <si>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</si>
  <si>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</si>
  <si>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</si>
  <si>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</si>
  <si>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</si>
  <si>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</si>
  <si>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</si>
  <si>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</si>
  <si>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</si>
  <si>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</si>
  <si>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</si>
  <si>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</si>
  <si>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</si>
  <si>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</si>
  <si>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</si>
  <si>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</si>
  <si>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</si>
  <si>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</si>
  <si>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</si>
  <si>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</si>
  <si>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</si>
  <si>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</si>
  <si>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</si>
  <si>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</si>
  <si>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</si>
  <si>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</si>
  <si>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</si>
  <si>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</si>
  <si>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</si>
  <si>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</si>
  <si>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</si>
  <si>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</si>
  <si>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</si>
  <si>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</si>
  <si>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</si>
  <si>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</si>
  <si>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</si>
  <si>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</si>
  <si>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</si>
  <si>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</si>
  <si>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</si>
  <si>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</si>
  <si>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</si>
  <si>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</si>
  <si>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</si>
  <si>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</si>
  <si>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</si>
  <si>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</si>
  <si>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</si>
  <si>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</si>
  <si>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</si>
  <si>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</si>
  <si>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</si>
  <si>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</si>
  <si>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</si>
  <si>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</si>
  <si>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</si>
  <si>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</si>
  <si>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</si>
  <si>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</si>
  <si>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</si>
  <si>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</si>
  <si>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</si>
  <si>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</si>
  <si>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</si>
  <si>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</si>
  <si>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</si>
  <si>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</si>
  <si>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</si>
  <si>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</si>
  <si>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</si>
  <si>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</si>
  <si>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</si>
  <si>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</si>
  <si>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</si>
  <si>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</si>
  <si>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</si>
  <si>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</si>
  <si>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</si>
  <si>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</si>
  <si>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</si>
  <si>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</si>
  <si>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</si>
  <si>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</si>
  <si>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</si>
  <si>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</si>
  <si>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</si>
  <si>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</si>
  <si>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</si>
  <si>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</si>
  <si>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</si>
  <si>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</si>
  <si>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</si>
  <si>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</si>
  <si>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</si>
  <si>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</si>
  <si>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</si>
  <si>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</si>
  <si>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</si>
  <si>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</si>
  <si>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</si>
  <si>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</si>
  <si>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</si>
  <si>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</si>
  <si>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</si>
  <si>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</si>
  <si>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</si>
  <si>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</si>
  <si>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</si>
  <si>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</si>
  <si>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</si>
  <si>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</si>
  <si>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</si>
  <si>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</si>
  <si>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</si>
  <si>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</si>
  <si>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</si>
  <si>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</si>
  <si>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</si>
  <si>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</si>
  <si>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</si>
  <si>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</si>
  <si>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</si>
  <si>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</si>
  <si>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</si>
  <si>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</si>
  <si>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</si>
  <si>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</si>
  <si>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</si>
  <si>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</si>
  <si>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</si>
  <si>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</si>
  <si>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</si>
  <si>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</si>
  <si>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</si>
  <si>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</si>
  <si>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</si>
  <si>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</si>
  <si>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</si>
  <si>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</si>
  <si>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</si>
  <si>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</si>
  <si>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</si>
  <si>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</si>
  <si>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</si>
  <si>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</si>
  <si>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</si>
  <si>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</si>
  <si>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</si>
  <si>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</si>
  <si>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</si>
  <si>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</si>
  <si>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</si>
  <si>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</si>
  <si>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</si>
  <si>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</si>
  <si>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</si>
  <si>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</si>
  <si>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</si>
  <si>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</si>
  <si>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</si>
  <si>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</si>
  <si>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</si>
  <si>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</si>
  <si>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</si>
  <si>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</si>
  <si>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</si>
  <si>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</si>
  <si>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</si>
  <si>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</si>
  <si>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</si>
  <si>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</si>
  <si>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</si>
  <si>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</si>
  <si>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</si>
  <si>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</si>
  <si>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</si>
  <si>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</si>
  <si>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</si>
  <si>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</si>
  <si>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</si>
  <si>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</si>
  <si>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</si>
  <si>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</si>
  <si>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</si>
  <si>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</si>
  <si>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</si>
  <si>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</si>
  <si>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</si>
  <si>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</si>
  <si>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</si>
  <si>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</si>
  <si>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</si>
  <si>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</si>
  <si>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</si>
  <si>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</si>
  <si>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</si>
  <si>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</si>
  <si>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</si>
  <si>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</si>
  <si>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</si>
  <si>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</si>
  <si>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</si>
  <si>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</si>
  <si>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</si>
  <si>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</si>
  <si>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</si>
  <si>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</si>
  <si>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</si>
  <si>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</si>
  <si>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</si>
  <si>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</si>
  <si>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</si>
  <si>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</si>
  <si>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</si>
  <si>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</si>
  <si>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</si>
  <si>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</si>
  <si>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</si>
  <si>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</si>
  <si>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</si>
  <si>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</si>
  <si>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</si>
  <si>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</si>
  <si>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</si>
  <si>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</si>
  <si>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</si>
  <si>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</si>
  <si>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</si>
  <si>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</si>
  <si>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</si>
  <si>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</si>
  <si>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</si>
  <si>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</si>
  <si>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</si>
  <si>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</si>
  <si>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</si>
  <si>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</si>
  <si>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</si>
  <si>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</si>
  <si>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</si>
  <si>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</si>
  <si>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</si>
  <si>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</si>
  <si>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</si>
  <si>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</si>
  <si>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</si>
  <si>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</si>
  <si>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</si>
  <si>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</si>
  <si>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</si>
  <si>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</si>
  <si>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</si>
  <si>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</si>
  <si>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</si>
  <si>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</si>
  <si>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</si>
  <si>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</si>
  <si>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</si>
  <si>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</si>
  <si>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</si>
  <si>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</si>
  <si>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</si>
  <si>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</si>
  <si>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</si>
  <si>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</si>
  <si>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</si>
  <si>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</si>
  <si>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</si>
  <si>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</si>
  <si>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</si>
  <si>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</si>
  <si>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</si>
  <si>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</si>
  <si>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</si>
  <si>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</si>
  <si>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</si>
  <si>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</si>
  <si>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</si>
  <si>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</si>
  <si>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</si>
  <si>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</si>
  <si>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</si>
  <si>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</si>
  <si>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</si>
  <si>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</si>
  <si>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</si>
  <si>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</si>
  <si>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</si>
  <si>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</si>
  <si>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</si>
  <si>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</si>
  <si>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</si>
  <si>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</si>
  <si>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</si>
  <si>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</si>
  <si>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</si>
  <si>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</si>
  <si>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</si>
  <si>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</si>
  <si>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</si>
  <si>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</si>
  <si>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</si>
  <si>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</si>
  <si>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</si>
  <si>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</si>
  <si>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</si>
  <si>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</si>
  <si>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</si>
  <si>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</si>
  <si>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</si>
  <si>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</si>
  <si>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</si>
  <si>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</si>
  <si>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</si>
  <si>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</si>
  <si>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</si>
  <si>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</si>
  <si>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</si>
  <si>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</si>
  <si>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</si>
  <si>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</si>
  <si>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</si>
  <si>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</si>
  <si>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</si>
  <si>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</si>
  <si>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</si>
  <si>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</si>
  <si>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</si>
  <si>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</si>
  <si>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</si>
  <si>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</si>
  <si>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</si>
  <si>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</si>
  <si>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</si>
  <si>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</si>
  <si>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</si>
  <si>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</si>
  <si>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</si>
  <si>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</si>
  <si>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</si>
  <si>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</si>
  <si>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</si>
  <si>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</si>
  <si>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</si>
  <si>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</si>
  <si>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</si>
  <si>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</si>
  <si>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</si>
  <si>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</si>
  <si>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</si>
  <si>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</si>
  <si>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</si>
  <si>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</si>
  <si>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</si>
  <si>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</si>
  <si>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</si>
  <si>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</si>
  <si>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</si>
  <si>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</si>
  <si>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</si>
  <si>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</si>
  <si>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</si>
  <si>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</si>
  <si>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</si>
  <si>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</si>
  <si>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</si>
  <si>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</si>
  <si>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</si>
  <si>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</si>
  <si>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</si>
  <si>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</si>
  <si>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</si>
  <si>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</si>
  <si>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</si>
  <si>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</si>
  <si>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</si>
  <si>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</si>
  <si>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</si>
  <si>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</si>
  <si>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</si>
  <si>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</si>
  <si>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</si>
  <si>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</si>
  <si>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</si>
  <si>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</si>
  <si>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</si>
  <si>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</si>
  <si>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</si>
  <si>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</si>
  <si>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</si>
  <si>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</si>
  <si>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</si>
  <si>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</si>
  <si>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</si>
  <si>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</si>
  <si>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</si>
  <si>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</si>
  <si>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</si>
  <si>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</si>
  <si>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</si>
  <si>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</si>
  <si>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</si>
  <si>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</si>
  <si>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</si>
  <si>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</si>
  <si>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</si>
  <si>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</si>
  <si>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</si>
  <si>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</si>
  <si>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</si>
  <si>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</si>
  <si>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</si>
  <si>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</si>
  <si>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</si>
  <si>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</si>
  <si>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</si>
  <si>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</si>
  <si>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</si>
  <si>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</si>
  <si>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</si>
  <si>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</si>
  <si>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</si>
  <si>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</si>
  <si>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</si>
  <si>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</si>
  <si>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</si>
  <si>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</si>
  <si>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</si>
  <si>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</si>
  <si>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</si>
  <si>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</si>
  <si>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</si>
  <si>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</si>
  <si>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</si>
  <si>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</si>
  <si>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</si>
  <si>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</si>
  <si>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</si>
  <si>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</si>
  <si>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</si>
  <si>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</si>
  <si>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</si>
  <si>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</si>
  <si>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</si>
  <si>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</si>
  <si>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</si>
  <si>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</si>
  <si>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</si>
  <si>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</si>
  <si>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</si>
  <si>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</si>
  <si>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</si>
  <si>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</si>
  <si>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</si>
  <si>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</si>
  <si>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</si>
  <si>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</si>
  <si>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</si>
  <si>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</si>
  <si>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</si>
  <si>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</si>
  <si>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</si>
  <si>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</si>
  <si>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</si>
  <si>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</si>
  <si>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</si>
  <si>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</si>
  <si>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</si>
  <si>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</si>
  <si>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</si>
  <si>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</si>
  <si>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</si>
  <si>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</si>
  <si>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</si>
  <si>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</si>
  <si>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</si>
  <si>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</si>
  <si>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</si>
  <si>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</si>
  <si>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</si>
  <si>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</si>
  <si>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</si>
  <si>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</si>
  <si>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</si>
  <si>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</si>
  <si>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</si>
  <si>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</si>
  <si>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</si>
  <si>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</si>
  <si>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</si>
  <si>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</si>
  <si>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</si>
  <si>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</si>
  <si>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</si>
  <si>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</si>
  <si>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</si>
  <si>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</si>
  <si>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</si>
  <si>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</si>
  <si>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</si>
  <si>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</si>
  <si>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</si>
  <si>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</si>
  <si>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</si>
  <si>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</si>
  <si>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</si>
  <si>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</si>
  <si>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</si>
  <si>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</si>
  <si>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</si>
  <si>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</si>
  <si>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</si>
  <si>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</si>
  <si>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</si>
  <si>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</si>
  <si>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</si>
  <si>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</si>
  <si>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</si>
  <si>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</si>
  <si>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</si>
  <si>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</si>
  <si>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</si>
  <si>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</si>
  <si>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</si>
  <si>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</si>
  <si>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</si>
  <si>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</si>
  <si>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</si>
  <si>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</si>
  <si>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</si>
  <si>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</si>
  <si>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</si>
  <si>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</si>
  <si>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</si>
  <si>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</si>
  <si>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</si>
  <si>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</si>
  <si>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</si>
  <si>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</si>
  <si>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</si>
  <si>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</si>
  <si>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</si>
  <si>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</si>
  <si>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</si>
  <si>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</si>
  <si>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</si>
  <si>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</si>
  <si>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</si>
  <si>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</si>
  <si>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</si>
  <si>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</si>
  <si>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</si>
  <si>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</si>
  <si>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</si>
  <si>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</si>
  <si>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</si>
  <si>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</si>
  <si>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</si>
  <si>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</si>
  <si>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</si>
  <si>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</si>
  <si>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</si>
  <si>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</si>
  <si>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</si>
  <si>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</si>
  <si>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</si>
  <si>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</si>
  <si>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</si>
  <si>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</si>
  <si>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</si>
  <si>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</si>
  <si>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</si>
  <si>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</si>
  <si>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</si>
  <si>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</si>
  <si>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</si>
  <si>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</si>
  <si>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</si>
  <si>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</si>
  <si>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</si>
  <si>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</si>
  <si>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</si>
  <si>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</si>
  <si>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</si>
  <si>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</si>
  <si>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</si>
  <si>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</si>
  <si>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</si>
  <si>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</si>
  <si>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</si>
  <si>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</si>
  <si>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</si>
  <si>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</si>
  <si>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</si>
  <si>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</si>
  <si>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</si>
  <si>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</si>
  <si>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</si>
  <si>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</si>
  <si>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</si>
  <si>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</si>
  <si>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</si>
  <si>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</si>
  <si>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</si>
  <si>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</si>
  <si>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</si>
  <si>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</si>
  <si>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</si>
  <si>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</si>
  <si>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</si>
  <si>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</si>
  <si>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</si>
  <si>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</si>
  <si>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</si>
  <si>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</si>
  <si>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</si>
  <si>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</si>
  <si>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</si>
  <si>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</si>
  <si>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</si>
  <si>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</si>
  <si>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</si>
  <si>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</si>
  <si>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</si>
  <si>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</si>
  <si>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</si>
  <si>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</si>
  <si>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</si>
  <si>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</si>
  <si>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</si>
  <si>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</si>
  <si>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</si>
  <si>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</si>
  <si>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</si>
  <si>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</si>
  <si>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</si>
  <si>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</si>
  <si>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</si>
  <si>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</si>
  <si>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</si>
  <si>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</si>
  <si>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</si>
  <si>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</si>
  <si>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</si>
  <si>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</si>
  <si>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</si>
  <si>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</si>
  <si>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</si>
  <si>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</si>
  <si>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</si>
  <si>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</si>
  <si>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</si>
  <si>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</si>
  <si>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</si>
  <si>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</si>
  <si>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</si>
  <si>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</si>
  <si>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</si>
  <si>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</si>
  <si>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</si>
  <si>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</si>
  <si>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</si>
  <si>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</si>
  <si>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</si>
  <si>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</si>
  <si>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</si>
  <si>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</si>
  <si>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</si>
  <si>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</si>
  <si>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</si>
  <si>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</si>
  <si>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</si>
  <si>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</si>
  <si>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</si>
  <si>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</si>
  <si>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</si>
  <si>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</si>
  <si>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</si>
  <si>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</si>
  <si>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</si>
  <si>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</si>
  <si>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</si>
  <si>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</si>
  <si>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</si>
  <si>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</si>
  <si>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</si>
  <si>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</si>
  <si>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</si>
  <si>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</si>
  <si>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</si>
  <si>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</si>
  <si>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</si>
  <si>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</si>
  <si>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</si>
  <si>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</si>
  <si>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</si>
  <si>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</si>
  <si>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</si>
  <si>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</si>
  <si>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</si>
  <si>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</si>
  <si>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</si>
  <si>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</si>
  <si>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</si>
  <si>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</si>
  <si>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</si>
  <si>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</si>
  <si>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</si>
  <si>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</si>
  <si>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</si>
  <si>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</si>
  <si>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</si>
  <si>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</si>
  <si>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</si>
  <si>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</si>
  <si>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</si>
  <si>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</si>
  <si>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</si>
  <si>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</si>
  <si>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</si>
  <si>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</si>
  <si>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</si>
  <si>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</si>
  <si>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</si>
  <si>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</si>
  <si>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</si>
  <si>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</si>
  <si>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</si>
  <si>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</si>
  <si>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</si>
  <si>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</si>
  <si>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</si>
  <si>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</si>
  <si>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</si>
  <si>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</si>
  <si>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</si>
  <si>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</si>
  <si>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</si>
  <si>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</si>
  <si>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</si>
  <si>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</si>
  <si>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</si>
  <si>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</si>
  <si>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</si>
  <si>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</si>
  <si>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</si>
  <si>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</si>
  <si>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</si>
  <si>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</si>
  <si>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</si>
  <si>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</si>
  <si>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</si>
  <si>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</si>
  <si>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</si>
  <si>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</si>
  <si>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</si>
  <si>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</si>
  <si>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</si>
  <si>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</si>
  <si>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</si>
  <si>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</si>
  <si>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</si>
  <si>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</si>
  <si>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</si>
  <si>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</si>
  <si>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</si>
  <si>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</si>
  <si>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</si>
  <si>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</si>
  <si>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</si>
  <si>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</si>
  <si>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</si>
  <si>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</si>
  <si>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</si>
  <si>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</si>
  <si>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</si>
  <si>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</si>
  <si>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</si>
  <si>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</si>
  <si>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</si>
  <si>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</si>
  <si>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</si>
  <si>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</si>
  <si>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</si>
  <si>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</si>
  <si>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</si>
  <si>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</si>
  <si>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</si>
  <si>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</si>
  <si>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</si>
  <si>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</si>
  <si>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</si>
  <si>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</si>
  <si>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</si>
  <si>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</si>
  <si>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</si>
  <si>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</si>
  <si>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</si>
  <si>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</si>
  <si>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</si>
  <si>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</si>
  <si>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</si>
  <si>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</si>
  <si>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</si>
  <si>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</si>
  <si>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</si>
  <si>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</si>
  <si>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</si>
  <si>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</si>
  <si>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</si>
  <si>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</si>
  <si>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</si>
  <si>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</si>
  <si>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</si>
  <si>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</si>
  <si>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</si>
  <si>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</si>
  <si>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</si>
  <si>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</si>
  <si>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</si>
  <si>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</si>
  <si>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</si>
  <si>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</si>
  <si>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</si>
  <si>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</si>
  <si>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</si>
  <si>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</si>
  <si>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</si>
  <si>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</si>
  <si>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</si>
  <si>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</si>
  <si>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</si>
  <si>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</si>
  <si>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</si>
  <si>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</si>
  <si>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</si>
  <si>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</si>
  <si>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</si>
  <si>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</si>
  <si>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</si>
  <si>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</si>
  <si>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</si>
  <si>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</si>
  <si>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</si>
  <si>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</si>
  <si>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</si>
  <si>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</si>
  <si>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</si>
  <si>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</si>
  <si>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</si>
  <si>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</si>
  <si>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</si>
  <si>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</si>
  <si>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</si>
  <si>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</si>
  <si>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</si>
  <si>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</si>
  <si>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</si>
  <si>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</si>
  <si>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</si>
  <si>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</si>
  <si>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</si>
  <si>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</si>
  <si>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</si>
  <si>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</si>
  <si>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</si>
  <si>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</si>
  <si>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</si>
  <si>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</si>
  <si>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</si>
  <si>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</si>
  <si>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</si>
  <si>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</si>
  <si>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</si>
  <si>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</si>
  <si>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</si>
  <si>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</si>
  <si>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</si>
  <si>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</si>
  <si>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</si>
  <si>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</si>
  <si>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</si>
  <si>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</si>
  <si>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</si>
  <si>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</si>
  <si>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</si>
  <si>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</si>
  <si>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</si>
  <si>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</si>
  <si>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</si>
  <si>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</si>
  <si>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</si>
  <si>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</si>
  <si>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</si>
  <si>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</si>
  <si>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</si>
  <si>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</si>
  <si>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</si>
  <si>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</si>
  <si>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</si>
  <si>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</si>
  <si>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</si>
  <si>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</si>
  <si>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</si>
  <si>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</si>
  <si>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</si>
  <si>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</si>
  <si>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</si>
  <si>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</si>
  <si>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</si>
  <si>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</si>
  <si>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</si>
  <si>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</si>
  <si>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</si>
  <si>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</si>
  <si>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</si>
  <si>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</si>
  <si>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</si>
  <si>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</si>
  <si>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</si>
  <si>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</si>
  <si>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</si>
  <si>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</si>
  <si>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</si>
  <si>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</si>
  <si>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</si>
  <si>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</si>
  <si>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</si>
  <si>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</si>
  <si>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</si>
  <si>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</si>
  <si>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</si>
  <si>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</si>
  <si>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</si>
  <si>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</si>
  <si>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</si>
  <si>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</si>
  <si>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</si>
  <si>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</si>
  <si>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</si>
  <si>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</si>
  <si>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</si>
  <si>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</si>
  <si>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</si>
  <si>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</si>
  <si>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</si>
  <si>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</si>
  <si>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</si>
  <si>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</si>
  <si>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</si>
  <si>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</si>
  <si>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</si>
  <si>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</si>
  <si>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</si>
  <si>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</si>
  <si>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</si>
  <si>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</si>
  <si>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</si>
  <si>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</si>
  <si>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</si>
  <si>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</si>
  <si>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</si>
  <si>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</si>
  <si>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</si>
  <si>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</si>
  <si>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</si>
  <si>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</si>
  <si>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</si>
  <si>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</si>
  <si>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</si>
  <si>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</si>
  <si>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</si>
  <si>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</si>
  <si>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</si>
  <si>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</si>
  <si>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</si>
  <si>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</si>
  <si>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</si>
  <si>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</si>
  <si>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</si>
  <si>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</si>
  <si>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</si>
  <si>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</si>
  <si>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</si>
  <si>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</si>
  <si>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</si>
  <si>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</si>
  <si>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</si>
  <si>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</si>
  <si>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</si>
  <si>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</si>
  <si>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</si>
  <si>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</si>
  <si>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</si>
  <si>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</si>
  <si>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</si>
  <si>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</si>
  <si>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</si>
  <si>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</si>
  <si>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</si>
  <si>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</si>
  <si>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</si>
  <si>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</si>
  <si>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</si>
  <si>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</si>
  <si>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</si>
  <si>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</si>
  <si>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</si>
  <si>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</si>
  <si>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</si>
  <si>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</si>
  <si>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</si>
  <si>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</si>
  <si>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</si>
  <si>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</si>
  <si>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</si>
  <si>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</si>
  <si>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</si>
  <si>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</si>
  <si>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</si>
  <si>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</si>
  <si>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</si>
  <si>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</si>
  <si>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</si>
  <si>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</si>
  <si>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</si>
  <si>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</si>
  <si>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</si>
  <si>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</si>
  <si>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</si>
  <si>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</si>
  <si>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</si>
  <si>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</si>
  <si>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</si>
  <si>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</si>
  <si>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</si>
  <si>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</si>
  <si>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</si>
  <si>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</si>
  <si>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</si>
  <si>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</si>
  <si>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</si>
  <si>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</si>
  <si>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</si>
  <si>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</si>
  <si>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</si>
  <si>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</si>
  <si>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</si>
  <si>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</si>
  <si>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</si>
  <si>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</si>
  <si>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</si>
  <si>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</si>
  <si>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</si>
  <si>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</si>
  <si>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</si>
  <si>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</si>
  <si>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</si>
  <si>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</si>
  <si>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</si>
  <si>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</si>
  <si>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</si>
  <si>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</si>
  <si>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</si>
  <si>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</si>
  <si>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</si>
  <si>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</si>
  <si>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</si>
  <si>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</si>
  <si>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</si>
  <si>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</si>
  <si>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</si>
  <si>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</si>
  <si>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</si>
  <si>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</si>
  <si>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</si>
  <si>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</si>
  <si>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</si>
  <si>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</si>
  <si>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</si>
  <si>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</si>
  <si>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</si>
  <si>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</si>
  <si>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</si>
  <si>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</si>
  <si>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</si>
  <si>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</si>
  <si>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</si>
  <si>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</si>
  <si>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</si>
  <si>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</si>
  <si>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</si>
  <si>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</si>
  <si>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</si>
  <si>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</si>
  <si>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</si>
  <si>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</si>
  <si>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</si>
  <si>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</si>
  <si>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</si>
  <si>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</si>
  <si>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</si>
  <si>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</si>
  <si>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</si>
  <si>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</si>
  <si>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</si>
  <si>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</si>
  <si>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</si>
  <si>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</si>
  <si>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</si>
  <si>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</si>
  <si>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</si>
  <si>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</si>
  <si>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</si>
  <si>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</si>
  <si>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</si>
  <si>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</si>
  <si>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</si>
  <si>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</si>
  <si>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</si>
  <si>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</si>
  <si>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</si>
  <si>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</si>
  <si>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</si>
  <si>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</si>
  <si>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</si>
  <si>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</si>
  <si>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</si>
  <si>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</si>
  <si>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</si>
  <si>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</si>
  <si>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</si>
  <si>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</si>
  <si>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</si>
  <si>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</si>
  <si>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</si>
  <si>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</si>
  <si>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</si>
  <si>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</si>
  <si>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</si>
  <si>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</si>
  <si>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</si>
  <si>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</si>
  <si>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</si>
  <si>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</si>
  <si>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</si>
  <si>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</si>
  <si>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</si>
  <si>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</si>
  <si>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</si>
  <si>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</si>
  <si>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</si>
  <si>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</si>
  <si>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</si>
  <si>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</si>
  <si>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</si>
  <si>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</si>
  <si>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</si>
  <si>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</si>
  <si>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</si>
  <si>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</si>
  <si>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</si>
  <si>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</si>
  <si>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</si>
  <si>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</si>
  <si>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</si>
  <si>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</si>
  <si>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</si>
  <si>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</si>
  <si>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</si>
  <si>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</si>
  <si>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</si>
  <si>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</si>
  <si>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</si>
  <si>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</si>
  <si>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</si>
  <si>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</si>
  <si>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</si>
  <si>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</si>
  <si>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</si>
  <si>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</si>
  <si>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</si>
  <si>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</si>
  <si>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</si>
  <si>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</si>
  <si>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</si>
  <si>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</si>
  <si>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</si>
  <si>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</si>
  <si>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</si>
  <si>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</si>
  <si>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</si>
  <si>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</si>
  <si>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</si>
  <si>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</si>
  <si>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</si>
  <si>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</si>
  <si>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</si>
  <si>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</si>
  <si>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</si>
  <si>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January 2019</t>
  </si>
  <si>
    <t>OPEC = Organization of the Petroleum Exporting Countries: Algeria, Angola, Congo (Brazzaville), Ecuador, Equatorial Guinea, Gabon, Iran, Iraq, Kuwait, Libya, Nigeria, Saudi Arabia, the United Arab Emirates, Venezuela.</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</si>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</sst>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0" fontId="25" fillId="0" borderId="10" xfId="8" applyFont="1" applyFill="1" applyBorder="1" applyAlignment="1" applyProtection="1">
      <alignment horizontal="center"/>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6" t="s">
        <v>1366</v>
      </c>
      <c r="E1" s="269"/>
      <c r="F1" s="269"/>
      <c r="G1" s="269"/>
      <c r="H1" s="269"/>
      <c r="I1" s="269"/>
      <c r="J1" s="269"/>
      <c r="K1" s="269"/>
      <c r="L1" s="269"/>
      <c r="M1" s="269"/>
      <c r="N1" s="269"/>
      <c r="O1" s="269"/>
      <c r="P1" s="269"/>
    </row>
    <row r="3" spans="1:74" x14ac:dyDescent="0.2">
      <c r="A3" t="s">
        <v>112</v>
      </c>
      <c r="D3" s="742">
        <f>YEAR(D1)-4</f>
        <v>2015</v>
      </c>
    </row>
    <row r="4" spans="1:74" x14ac:dyDescent="0.2">
      <c r="D4" s="266"/>
    </row>
    <row r="5" spans="1:74" x14ac:dyDescent="0.2">
      <c r="A5" t="s">
        <v>1255</v>
      </c>
      <c r="D5" s="266">
        <f>+D3*100+1</f>
        <v>201501</v>
      </c>
    </row>
    <row r="7" spans="1:74" x14ac:dyDescent="0.2">
      <c r="A7" t="s">
        <v>1257</v>
      </c>
      <c r="D7" s="741">
        <f>IF(MONTH(D1)&gt;1,100*YEAR(D1)+MONTH(D1)-1,100*(YEAR(D1)-1)+12)</f>
        <v>201812</v>
      </c>
    </row>
    <row r="10" spans="1:74" s="297" customFormat="1" x14ac:dyDescent="0.2">
      <c r="A10" s="297" t="s">
        <v>239</v>
      </c>
    </row>
    <row r="11" spans="1:74" s="12" customFormat="1" ht="11.25" x14ac:dyDescent="0.2">
      <c r="A11" s="43"/>
      <c r="B11" s="44" t="s">
        <v>944</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1256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K9" sqref="BK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9" customWidth="1"/>
    <col min="59" max="59" width="6.5703125" style="406" customWidth="1"/>
    <col min="60" max="60" width="6.5703125" style="774" customWidth="1"/>
    <col min="61" max="62" width="6.5703125" style="406" customWidth="1"/>
    <col min="63" max="74" width="6.5703125" style="154" customWidth="1"/>
    <col min="75" max="16384" width="9.5703125" style="154"/>
  </cols>
  <sheetData>
    <row r="1" spans="1:74" ht="13.35" customHeight="1" x14ac:dyDescent="0.2">
      <c r="A1" s="791" t="s">
        <v>990</v>
      </c>
      <c r="B1" s="827" t="s">
        <v>1196</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7"/>
    </row>
    <row r="2" spans="1:74"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x14ac:dyDescent="0.2">
      <c r="A5" s="636"/>
      <c r="B5" s="155" t="s">
        <v>1143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5"/>
      <c r="BE5" s="645"/>
      <c r="BF5" s="645"/>
      <c r="BG5" s="645"/>
      <c r="BH5" s="645"/>
      <c r="BI5" s="645"/>
      <c r="BJ5" s="405"/>
      <c r="BK5" s="405"/>
      <c r="BL5" s="405"/>
      <c r="BM5" s="405"/>
      <c r="BN5" s="405"/>
      <c r="BO5" s="405"/>
      <c r="BP5" s="405"/>
      <c r="BQ5" s="405"/>
      <c r="BR5" s="405"/>
      <c r="BS5" s="405"/>
      <c r="BT5" s="405"/>
      <c r="BU5" s="405"/>
      <c r="BV5" s="405"/>
    </row>
    <row r="6" spans="1:74" x14ac:dyDescent="0.2">
      <c r="A6" s="637"/>
      <c r="B6" s="155" t="s">
        <v>1144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5"/>
      <c r="BE6" s="645"/>
      <c r="BF6" s="645"/>
      <c r="BG6" s="645"/>
      <c r="BH6" s="645"/>
      <c r="BI6" s="645"/>
      <c r="BJ6" s="405"/>
      <c r="BK6" s="405"/>
      <c r="BL6" s="405"/>
      <c r="BM6" s="405"/>
      <c r="BN6" s="405"/>
      <c r="BO6" s="405"/>
      <c r="BP6" s="405"/>
      <c r="BQ6" s="405"/>
      <c r="BR6" s="405"/>
      <c r="BS6" s="405"/>
      <c r="BT6" s="405"/>
      <c r="BU6" s="405"/>
      <c r="BV6" s="405"/>
    </row>
    <row r="7" spans="1:74" x14ac:dyDescent="0.2">
      <c r="A7" s="637" t="s">
        <v>1145</v>
      </c>
      <c r="B7" s="638" t="s">
        <v>1146</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1.8622040200000001</v>
      </c>
      <c r="AX7" s="214">
        <v>1.8184910994000001</v>
      </c>
      <c r="AY7" s="355">
        <v>1.8862460000000001</v>
      </c>
      <c r="AZ7" s="355">
        <v>1.9293579999999999</v>
      </c>
      <c r="BA7" s="355">
        <v>1.9610939999999999</v>
      </c>
      <c r="BB7" s="355">
        <v>1.9420919999999999</v>
      </c>
      <c r="BC7" s="355">
        <v>1.961519</v>
      </c>
      <c r="BD7" s="355">
        <v>1.932833</v>
      </c>
      <c r="BE7" s="355">
        <v>1.9384159999999999</v>
      </c>
      <c r="BF7" s="355">
        <v>1.9674050000000001</v>
      </c>
      <c r="BG7" s="355">
        <v>2.037363</v>
      </c>
      <c r="BH7" s="355">
        <v>2.0422989999999999</v>
      </c>
      <c r="BI7" s="355">
        <v>2.1011839999999999</v>
      </c>
      <c r="BJ7" s="355">
        <v>2.021417</v>
      </c>
      <c r="BK7" s="355">
        <v>2.05321</v>
      </c>
      <c r="BL7" s="355">
        <v>2.0914999999999999</v>
      </c>
      <c r="BM7" s="355">
        <v>2.163557</v>
      </c>
      <c r="BN7" s="355">
        <v>2.1381420000000002</v>
      </c>
      <c r="BO7" s="355">
        <v>2.1341929999999998</v>
      </c>
      <c r="BP7" s="355">
        <v>2.1219109999999999</v>
      </c>
      <c r="BQ7" s="355">
        <v>2.1106099999999999</v>
      </c>
      <c r="BR7" s="355">
        <v>2.1385109999999998</v>
      </c>
      <c r="BS7" s="355">
        <v>2.2064710000000001</v>
      </c>
      <c r="BT7" s="355">
        <v>2.2101199999999999</v>
      </c>
      <c r="BU7" s="355">
        <v>2.246019</v>
      </c>
      <c r="BV7" s="355">
        <v>2.1595520000000001</v>
      </c>
    </row>
    <row r="8" spans="1:74" x14ac:dyDescent="0.2">
      <c r="A8" s="637" t="s">
        <v>1147</v>
      </c>
      <c r="B8" s="638" t="s">
        <v>1148</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1.4882816619000001</v>
      </c>
      <c r="AX8" s="214">
        <v>1.505462724</v>
      </c>
      <c r="AY8" s="355">
        <v>1.5221009999999999</v>
      </c>
      <c r="AZ8" s="355">
        <v>1.549569</v>
      </c>
      <c r="BA8" s="355">
        <v>1.5697159999999999</v>
      </c>
      <c r="BB8" s="355">
        <v>1.5703910000000001</v>
      </c>
      <c r="BC8" s="355">
        <v>1.569321</v>
      </c>
      <c r="BD8" s="355">
        <v>1.5882339999999999</v>
      </c>
      <c r="BE8" s="355">
        <v>1.5887690000000001</v>
      </c>
      <c r="BF8" s="355">
        <v>1.599351</v>
      </c>
      <c r="BG8" s="355">
        <v>1.60669</v>
      </c>
      <c r="BH8" s="355">
        <v>1.6162780000000001</v>
      </c>
      <c r="BI8" s="355">
        <v>1.6172089999999999</v>
      </c>
      <c r="BJ8" s="355">
        <v>1.6118300000000001</v>
      </c>
      <c r="BK8" s="355">
        <v>1.5834079999999999</v>
      </c>
      <c r="BL8" s="355">
        <v>1.6090120000000001</v>
      </c>
      <c r="BM8" s="355">
        <v>1.6251310000000001</v>
      </c>
      <c r="BN8" s="355">
        <v>1.6331249999999999</v>
      </c>
      <c r="BO8" s="355">
        <v>1.6392659999999999</v>
      </c>
      <c r="BP8" s="355">
        <v>1.6474</v>
      </c>
      <c r="BQ8" s="355">
        <v>1.6571830000000001</v>
      </c>
      <c r="BR8" s="355">
        <v>1.669122</v>
      </c>
      <c r="BS8" s="355">
        <v>1.6793709999999999</v>
      </c>
      <c r="BT8" s="355">
        <v>1.696623</v>
      </c>
      <c r="BU8" s="355">
        <v>1.699972</v>
      </c>
      <c r="BV8" s="355">
        <v>1.69553</v>
      </c>
    </row>
    <row r="9" spans="1:74" x14ac:dyDescent="0.2">
      <c r="A9" s="637" t="s">
        <v>1149</v>
      </c>
      <c r="B9" s="638" t="s">
        <v>1176</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0.80727215476000003</v>
      </c>
      <c r="AX9" s="214">
        <v>0.82922637281</v>
      </c>
      <c r="AY9" s="355">
        <v>0.81089829999999996</v>
      </c>
      <c r="AZ9" s="355">
        <v>0.8224823</v>
      </c>
      <c r="BA9" s="355">
        <v>0.83646469999999995</v>
      </c>
      <c r="BB9" s="355">
        <v>0.84050740000000002</v>
      </c>
      <c r="BC9" s="355">
        <v>0.83868290000000001</v>
      </c>
      <c r="BD9" s="355">
        <v>0.85128210000000004</v>
      </c>
      <c r="BE9" s="355">
        <v>0.85070469999999998</v>
      </c>
      <c r="BF9" s="355">
        <v>0.85788299999999995</v>
      </c>
      <c r="BG9" s="355">
        <v>0.86433249999999995</v>
      </c>
      <c r="BH9" s="355">
        <v>0.86584130000000004</v>
      </c>
      <c r="BI9" s="355">
        <v>0.86432109999999995</v>
      </c>
      <c r="BJ9" s="355">
        <v>0.85755760000000003</v>
      </c>
      <c r="BK9" s="355">
        <v>0.84179579999999998</v>
      </c>
      <c r="BL9" s="355">
        <v>0.85243990000000003</v>
      </c>
      <c r="BM9" s="355">
        <v>0.86439239999999995</v>
      </c>
      <c r="BN9" s="355">
        <v>0.8721238</v>
      </c>
      <c r="BO9" s="355">
        <v>0.87393370000000004</v>
      </c>
      <c r="BP9" s="355">
        <v>0.88110069999999996</v>
      </c>
      <c r="BQ9" s="355">
        <v>0.88518399999999997</v>
      </c>
      <c r="BR9" s="355">
        <v>0.89304570000000005</v>
      </c>
      <c r="BS9" s="355">
        <v>0.90096209999999999</v>
      </c>
      <c r="BT9" s="355">
        <v>0.90633319999999995</v>
      </c>
      <c r="BU9" s="355">
        <v>0.90603180000000005</v>
      </c>
      <c r="BV9" s="355">
        <v>0.89973990000000004</v>
      </c>
    </row>
    <row r="10" spans="1:74" x14ac:dyDescent="0.2">
      <c r="A10" s="637" t="s">
        <v>1151</v>
      </c>
      <c r="B10" s="638" t="s">
        <v>1152</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0.52744321667000005</v>
      </c>
      <c r="AX10" s="214">
        <v>0.53032165805999998</v>
      </c>
      <c r="AY10" s="355">
        <v>0.51356029999999997</v>
      </c>
      <c r="AZ10" s="355">
        <v>0.52141530000000003</v>
      </c>
      <c r="BA10" s="355">
        <v>0.53528819999999999</v>
      </c>
      <c r="BB10" s="355">
        <v>0.5468075</v>
      </c>
      <c r="BC10" s="355">
        <v>0.55674140000000005</v>
      </c>
      <c r="BD10" s="355">
        <v>0.57706729999999995</v>
      </c>
      <c r="BE10" s="355">
        <v>0.5783161</v>
      </c>
      <c r="BF10" s="355">
        <v>0.58771870000000004</v>
      </c>
      <c r="BG10" s="355">
        <v>0.58674340000000003</v>
      </c>
      <c r="BH10" s="355">
        <v>0.58489610000000003</v>
      </c>
      <c r="BI10" s="355">
        <v>0.56669789999999998</v>
      </c>
      <c r="BJ10" s="355">
        <v>0.55471570000000003</v>
      </c>
      <c r="BK10" s="355">
        <v>0.53355070000000004</v>
      </c>
      <c r="BL10" s="355">
        <v>0.54073629999999995</v>
      </c>
      <c r="BM10" s="355">
        <v>0.55347829999999998</v>
      </c>
      <c r="BN10" s="355">
        <v>0.56714180000000003</v>
      </c>
      <c r="BO10" s="355">
        <v>0.57923469999999999</v>
      </c>
      <c r="BP10" s="355">
        <v>0.59647439999999996</v>
      </c>
      <c r="BQ10" s="355">
        <v>0.59945890000000002</v>
      </c>
      <c r="BR10" s="355">
        <v>0.60931789999999997</v>
      </c>
      <c r="BS10" s="355">
        <v>0.60917049999999995</v>
      </c>
      <c r="BT10" s="355">
        <v>0.60905969999999998</v>
      </c>
      <c r="BU10" s="355">
        <v>0.59151120000000001</v>
      </c>
      <c r="BV10" s="355">
        <v>0.57978350000000001</v>
      </c>
    </row>
    <row r="11" spans="1:74" x14ac:dyDescent="0.2">
      <c r="A11" s="637"/>
      <c r="B11" s="155" t="s">
        <v>1153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7" t="s">
        <v>1154</v>
      </c>
      <c r="B12" s="638" t="s">
        <v>1155</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4.2912799999999997E-3</v>
      </c>
      <c r="AX12" s="214">
        <v>4.01302E-3</v>
      </c>
      <c r="AY12" s="355">
        <v>4.6409399999999996E-3</v>
      </c>
      <c r="AZ12" s="355">
        <v>4.0462700000000002E-3</v>
      </c>
      <c r="BA12" s="355">
        <v>4.4199699999999996E-3</v>
      </c>
      <c r="BB12" s="355">
        <v>5.4485899999999997E-3</v>
      </c>
      <c r="BC12" s="355">
        <v>5.5119799999999997E-3</v>
      </c>
      <c r="BD12" s="355">
        <v>4.2219500000000004E-3</v>
      </c>
      <c r="BE12" s="355">
        <v>5.0352000000000001E-3</v>
      </c>
      <c r="BF12" s="355">
        <v>5.1952400000000003E-3</v>
      </c>
      <c r="BG12" s="355">
        <v>4.6164200000000004E-3</v>
      </c>
      <c r="BH12" s="355">
        <v>5.5337299999999997E-3</v>
      </c>
      <c r="BI12" s="355">
        <v>4.2184600000000003E-3</v>
      </c>
      <c r="BJ12" s="355">
        <v>3.6561300000000001E-3</v>
      </c>
      <c r="BK12" s="355">
        <v>4.15161E-3</v>
      </c>
      <c r="BL12" s="355">
        <v>3.3909399999999998E-3</v>
      </c>
      <c r="BM12" s="355">
        <v>3.75676E-3</v>
      </c>
      <c r="BN12" s="355">
        <v>4.5390999999999999E-3</v>
      </c>
      <c r="BO12" s="355">
        <v>4.6309799999999998E-3</v>
      </c>
      <c r="BP12" s="355">
        <v>3.5662300000000001E-3</v>
      </c>
      <c r="BQ12" s="355">
        <v>4.41188E-3</v>
      </c>
      <c r="BR12" s="355">
        <v>4.6334799999999997E-3</v>
      </c>
      <c r="BS12" s="355">
        <v>3.8064000000000001E-3</v>
      </c>
      <c r="BT12" s="355">
        <v>4.54565E-3</v>
      </c>
      <c r="BU12" s="355">
        <v>3.41873E-3</v>
      </c>
      <c r="BV12" s="355">
        <v>3.1159400000000002E-3</v>
      </c>
    </row>
    <row r="13" spans="1:74" x14ac:dyDescent="0.2">
      <c r="A13" s="637" t="s">
        <v>1339</v>
      </c>
      <c r="B13" s="638" t="s">
        <v>1148</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0.29541010000000001</v>
      </c>
      <c r="AX13" s="214">
        <v>0.30398530000000001</v>
      </c>
      <c r="AY13" s="355">
        <v>0.27953670000000003</v>
      </c>
      <c r="AZ13" s="355">
        <v>0.26793309999999998</v>
      </c>
      <c r="BA13" s="355">
        <v>0.2847229</v>
      </c>
      <c r="BB13" s="355">
        <v>0.29078999999999999</v>
      </c>
      <c r="BC13" s="355">
        <v>0.29962850000000002</v>
      </c>
      <c r="BD13" s="355">
        <v>0.2994058</v>
      </c>
      <c r="BE13" s="355">
        <v>0.29627330000000002</v>
      </c>
      <c r="BF13" s="355">
        <v>0.29736899999999999</v>
      </c>
      <c r="BG13" s="355">
        <v>0.2818078</v>
      </c>
      <c r="BH13" s="355">
        <v>0.27246579999999998</v>
      </c>
      <c r="BI13" s="355">
        <v>0.29598730000000001</v>
      </c>
      <c r="BJ13" s="355">
        <v>0.3151911</v>
      </c>
      <c r="BK13" s="355">
        <v>0.28879769999999999</v>
      </c>
      <c r="BL13" s="355">
        <v>0.28028419999999998</v>
      </c>
      <c r="BM13" s="355">
        <v>0.2967033</v>
      </c>
      <c r="BN13" s="355">
        <v>0.30627300000000002</v>
      </c>
      <c r="BO13" s="355">
        <v>0.31357040000000003</v>
      </c>
      <c r="BP13" s="355">
        <v>0.30912840000000003</v>
      </c>
      <c r="BQ13" s="355">
        <v>0.30616520000000003</v>
      </c>
      <c r="BR13" s="355">
        <v>0.30515019999999998</v>
      </c>
      <c r="BS13" s="355">
        <v>0.29452830000000002</v>
      </c>
      <c r="BT13" s="355">
        <v>0.28864319999999999</v>
      </c>
      <c r="BU13" s="355">
        <v>0.30686059999999998</v>
      </c>
      <c r="BV13" s="355">
        <v>0.32370749999999998</v>
      </c>
    </row>
    <row r="14" spans="1:74" x14ac:dyDescent="0.2">
      <c r="A14" s="637" t="s">
        <v>1340</v>
      </c>
      <c r="B14" s="638" t="s">
        <v>1341</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0.28331299999999998</v>
      </c>
      <c r="AX14" s="214">
        <v>0.29767640000000001</v>
      </c>
      <c r="AY14" s="355">
        <v>0.2790472</v>
      </c>
      <c r="AZ14" s="355">
        <v>0.2755184</v>
      </c>
      <c r="BA14" s="355">
        <v>0.27593479999999998</v>
      </c>
      <c r="BB14" s="355">
        <v>0.28668870000000002</v>
      </c>
      <c r="BC14" s="355">
        <v>0.28517389999999998</v>
      </c>
      <c r="BD14" s="355">
        <v>0.28298489999999998</v>
      </c>
      <c r="BE14" s="355">
        <v>0.28751539999999998</v>
      </c>
      <c r="BF14" s="355">
        <v>0.28812969999999999</v>
      </c>
      <c r="BG14" s="355">
        <v>0.26300780000000001</v>
      </c>
      <c r="BH14" s="355">
        <v>0.2721325</v>
      </c>
      <c r="BI14" s="355">
        <v>0.28661059999999999</v>
      </c>
      <c r="BJ14" s="355">
        <v>0.30262139999999998</v>
      </c>
      <c r="BK14" s="355">
        <v>0.28497670000000003</v>
      </c>
      <c r="BL14" s="355">
        <v>0.28316069999999999</v>
      </c>
      <c r="BM14" s="355">
        <v>0.28363769999999999</v>
      </c>
      <c r="BN14" s="355">
        <v>0.29555609999999999</v>
      </c>
      <c r="BO14" s="355">
        <v>0.29405920000000002</v>
      </c>
      <c r="BP14" s="355">
        <v>0.2904234</v>
      </c>
      <c r="BQ14" s="355">
        <v>0.29489729999999997</v>
      </c>
      <c r="BR14" s="355">
        <v>0.2948364</v>
      </c>
      <c r="BS14" s="355">
        <v>0.27133600000000002</v>
      </c>
      <c r="BT14" s="355">
        <v>0.2820627</v>
      </c>
      <c r="BU14" s="355">
        <v>0.29303069999999998</v>
      </c>
      <c r="BV14" s="355">
        <v>0.30826720000000002</v>
      </c>
    </row>
    <row r="15" spans="1:74" x14ac:dyDescent="0.2">
      <c r="A15" s="637" t="s">
        <v>1156</v>
      </c>
      <c r="B15" s="638" t="s">
        <v>1150</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-0.25036340000000001</v>
      </c>
      <c r="AX15" s="214">
        <v>-0.26057150000000001</v>
      </c>
      <c r="AY15" s="355">
        <v>-0.193773</v>
      </c>
      <c r="AZ15" s="355">
        <v>-0.1185638</v>
      </c>
      <c r="BA15" s="355">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7"/>
      <c r="B16" s="155" t="s">
        <v>1157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7" t="s">
        <v>1158</v>
      </c>
      <c r="B17" s="638" t="s">
        <v>1152</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-2.11434E-2</v>
      </c>
      <c r="AX17" s="214">
        <v>-2.1049100000000001E-2</v>
      </c>
      <c r="AY17" s="355">
        <v>-2.0807699999999998E-2</v>
      </c>
      <c r="AZ17" s="355">
        <v>-2.0642600000000001E-2</v>
      </c>
      <c r="BA17" s="355">
        <v>-2.1145600000000001E-2</v>
      </c>
      <c r="BB17" s="355">
        <v>-2.0355499999999999E-2</v>
      </c>
      <c r="BC17" s="355">
        <v>-2.1205999999999999E-2</v>
      </c>
      <c r="BD17" s="355">
        <v>-2.1503999999999999E-2</v>
      </c>
      <c r="BE17" s="355">
        <v>-2.1030400000000001E-2</v>
      </c>
      <c r="BF17" s="355">
        <v>-2.1023699999999999E-2</v>
      </c>
      <c r="BG17" s="355">
        <v>-2.0356699999999998E-2</v>
      </c>
      <c r="BH17" s="355">
        <v>-2.0121199999999999E-2</v>
      </c>
      <c r="BI17" s="355">
        <v>-2.0781399999999998E-2</v>
      </c>
      <c r="BJ17" s="355">
        <v>-2.1393300000000001E-2</v>
      </c>
      <c r="BK17" s="355">
        <v>-2.0767299999999999E-2</v>
      </c>
      <c r="BL17" s="355">
        <v>-2.0566899999999999E-2</v>
      </c>
      <c r="BM17" s="355">
        <v>-2.0951899999999999E-2</v>
      </c>
      <c r="BN17" s="355">
        <v>-2.0490000000000001E-2</v>
      </c>
      <c r="BO17" s="355">
        <v>-2.1110799999999999E-2</v>
      </c>
      <c r="BP17" s="355">
        <v>-2.1617899999999999E-2</v>
      </c>
      <c r="BQ17" s="355">
        <v>-2.1084800000000001E-2</v>
      </c>
      <c r="BR17" s="355">
        <v>-2.1329999999999998E-2</v>
      </c>
      <c r="BS17" s="355">
        <v>-2.0601299999999999E-2</v>
      </c>
      <c r="BT17" s="355">
        <v>-2.0247000000000001E-2</v>
      </c>
      <c r="BU17" s="355">
        <v>-2.0768200000000001E-2</v>
      </c>
      <c r="BV17" s="355">
        <v>-2.1185599999999999E-2</v>
      </c>
    </row>
    <row r="18" spans="1:74" x14ac:dyDescent="0.2">
      <c r="A18" s="637"/>
      <c r="B18" s="638"/>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6"/>
      <c r="B19" s="155" t="s">
        <v>1159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7" t="s">
        <v>1160</v>
      </c>
      <c r="B20" s="638" t="s">
        <v>1161</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-0.31031629999999999</v>
      </c>
      <c r="AX20" s="214">
        <v>-0.33219870000000001</v>
      </c>
      <c r="AY20" s="355">
        <v>-0.32686559999999998</v>
      </c>
      <c r="AZ20" s="355">
        <v>-0.32453399999999999</v>
      </c>
      <c r="BA20" s="355">
        <v>-0.32372590000000001</v>
      </c>
      <c r="BB20" s="355">
        <v>-0.32120650000000001</v>
      </c>
      <c r="BC20" s="355">
        <v>-0.3213473</v>
      </c>
      <c r="BD20" s="355">
        <v>-0.32087130000000003</v>
      </c>
      <c r="BE20" s="355">
        <v>-0.31906869999999998</v>
      </c>
      <c r="BF20" s="355">
        <v>-0.31810070000000001</v>
      </c>
      <c r="BG20" s="355">
        <v>-0.31696819999999998</v>
      </c>
      <c r="BH20" s="355">
        <v>-0.31794820000000001</v>
      </c>
      <c r="BI20" s="355">
        <v>-0.3470607</v>
      </c>
      <c r="BJ20" s="355">
        <v>-0.34746339999999998</v>
      </c>
      <c r="BK20" s="355">
        <v>-0.33996080000000001</v>
      </c>
      <c r="BL20" s="355">
        <v>-0.3393697</v>
      </c>
      <c r="BM20" s="355">
        <v>-0.33952979999999999</v>
      </c>
      <c r="BN20" s="355">
        <v>-0.33580330000000003</v>
      </c>
      <c r="BO20" s="355">
        <v>-0.33572150000000001</v>
      </c>
      <c r="BP20" s="355">
        <v>-0.3349607</v>
      </c>
      <c r="BQ20" s="355">
        <v>-0.33392149999999998</v>
      </c>
      <c r="BR20" s="355">
        <v>-0.33268449999999999</v>
      </c>
      <c r="BS20" s="355">
        <v>-0.33284019999999997</v>
      </c>
      <c r="BT20" s="355">
        <v>-0.33369650000000001</v>
      </c>
      <c r="BU20" s="355">
        <v>-0.34424569999999999</v>
      </c>
      <c r="BV20" s="355">
        <v>-0.33847450000000001</v>
      </c>
    </row>
    <row r="21" spans="1:74" x14ac:dyDescent="0.2">
      <c r="A21" s="637" t="s">
        <v>1162</v>
      </c>
      <c r="B21" s="638" t="s">
        <v>1171</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-0.86273333333000002</v>
      </c>
      <c r="AX21" s="214">
        <v>-0.89329032257999996</v>
      </c>
      <c r="AY21" s="355">
        <v>-0.98353120000000005</v>
      </c>
      <c r="AZ21" s="355">
        <v>-1.0091330000000001</v>
      </c>
      <c r="BA21" s="355">
        <v>-0.89146740000000002</v>
      </c>
      <c r="BB21" s="355">
        <v>-0.89859730000000004</v>
      </c>
      <c r="BC21" s="355">
        <v>-0.93640449999999997</v>
      </c>
      <c r="BD21" s="355">
        <v>-0.90699799999999997</v>
      </c>
      <c r="BE21" s="355">
        <v>-0.89409070000000002</v>
      </c>
      <c r="BF21" s="355">
        <v>-0.89079929999999996</v>
      </c>
      <c r="BG21" s="355">
        <v>-0.91457500000000003</v>
      </c>
      <c r="BH21" s="355">
        <v>-1.0121309999999999</v>
      </c>
      <c r="BI21" s="355">
        <v>-1.0147139999999999</v>
      </c>
      <c r="BJ21" s="355">
        <v>-1.091847</v>
      </c>
      <c r="BK21" s="355">
        <v>-0.97429359999999998</v>
      </c>
      <c r="BL21" s="355">
        <v>-1.0329710000000001</v>
      </c>
      <c r="BM21" s="355">
        <v>-0.93939010000000001</v>
      </c>
      <c r="BN21" s="355">
        <v>-0.99538850000000001</v>
      </c>
      <c r="BO21" s="355">
        <v>-1.038362</v>
      </c>
      <c r="BP21" s="355">
        <v>-0.9909348</v>
      </c>
      <c r="BQ21" s="355">
        <v>-0.98978339999999998</v>
      </c>
      <c r="BR21" s="355">
        <v>-0.98616610000000005</v>
      </c>
      <c r="BS21" s="355">
        <v>-1.0201229999999999</v>
      </c>
      <c r="BT21" s="355">
        <v>-1.15435</v>
      </c>
      <c r="BU21" s="355">
        <v>-1.0568059999999999</v>
      </c>
      <c r="BV21" s="355">
        <v>-1.196501</v>
      </c>
    </row>
    <row r="22" spans="1:74" x14ac:dyDescent="0.2">
      <c r="A22" s="637" t="s">
        <v>1163</v>
      </c>
      <c r="B22" s="638" t="s">
        <v>1164</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-0.30039589999999999</v>
      </c>
      <c r="AX22" s="214">
        <v>-0.2099452</v>
      </c>
      <c r="AY22" s="355">
        <v>-0.28763660000000002</v>
      </c>
      <c r="AZ22" s="355">
        <v>-0.23422589999999999</v>
      </c>
      <c r="BA22" s="355">
        <v>-0.28708430000000001</v>
      </c>
      <c r="BB22" s="355">
        <v>-0.28115990000000002</v>
      </c>
      <c r="BC22" s="355">
        <v>-0.27004699999999998</v>
      </c>
      <c r="BD22" s="355">
        <v>-0.28214739999999999</v>
      </c>
      <c r="BE22" s="355">
        <v>-0.27078000000000002</v>
      </c>
      <c r="BF22" s="355">
        <v>-0.2569843</v>
      </c>
      <c r="BG22" s="355">
        <v>-0.25750620000000002</v>
      </c>
      <c r="BH22" s="355">
        <v>-0.2737503</v>
      </c>
      <c r="BI22" s="355">
        <v>-0.24224780000000001</v>
      </c>
      <c r="BJ22" s="355">
        <v>-0.25644319999999998</v>
      </c>
      <c r="BK22" s="355">
        <v>-0.31256450000000002</v>
      </c>
      <c r="BL22" s="355">
        <v>-0.26770100000000002</v>
      </c>
      <c r="BM22" s="355">
        <v>-0.30712440000000002</v>
      </c>
      <c r="BN22" s="355">
        <v>-0.3049518</v>
      </c>
      <c r="BO22" s="355">
        <v>-0.29840899999999998</v>
      </c>
      <c r="BP22" s="355">
        <v>-0.30796390000000001</v>
      </c>
      <c r="BQ22" s="355">
        <v>-0.30052319999999999</v>
      </c>
      <c r="BR22" s="355">
        <v>-0.28846909999999998</v>
      </c>
      <c r="BS22" s="355">
        <v>-0.2855145</v>
      </c>
      <c r="BT22" s="355">
        <v>-0.30235440000000002</v>
      </c>
      <c r="BU22" s="355">
        <v>-0.27682600000000002</v>
      </c>
      <c r="BV22" s="355">
        <v>-0.29370020000000002</v>
      </c>
    </row>
    <row r="23" spans="1:74" x14ac:dyDescent="0.2">
      <c r="A23" s="637" t="s">
        <v>189</v>
      </c>
      <c r="B23" s="638" t="s">
        <v>1165</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-0.18890570000000001</v>
      </c>
      <c r="AX23" s="214">
        <v>-0.1880058</v>
      </c>
      <c r="AY23" s="355">
        <v>-0.22950519999999999</v>
      </c>
      <c r="AZ23" s="355">
        <v>-0.28062169999999997</v>
      </c>
      <c r="BA23" s="355">
        <v>-0.25206450000000002</v>
      </c>
      <c r="BB23" s="355">
        <v>-0.26265359999999999</v>
      </c>
      <c r="BC23" s="355">
        <v>-0.26785399999999998</v>
      </c>
      <c r="BD23" s="355">
        <v>-0.26208769999999998</v>
      </c>
      <c r="BE23" s="355">
        <v>-0.2894449</v>
      </c>
      <c r="BF23" s="355">
        <v>-0.3065234</v>
      </c>
      <c r="BG23" s="355">
        <v>-0.29013850000000002</v>
      </c>
      <c r="BH23" s="355">
        <v>-0.26954129999999998</v>
      </c>
      <c r="BI23" s="355">
        <v>-0.29759790000000003</v>
      </c>
      <c r="BJ23" s="355">
        <v>-0.29161749999999997</v>
      </c>
      <c r="BK23" s="355">
        <v>-0.26998070000000002</v>
      </c>
      <c r="BL23" s="355">
        <v>-0.31753749999999997</v>
      </c>
      <c r="BM23" s="355">
        <v>-0.28671819999999998</v>
      </c>
      <c r="BN23" s="355">
        <v>-0.30401020000000001</v>
      </c>
      <c r="BO23" s="355">
        <v>-0.3108398</v>
      </c>
      <c r="BP23" s="355">
        <v>-0.30092160000000001</v>
      </c>
      <c r="BQ23" s="355">
        <v>-0.32831660000000001</v>
      </c>
      <c r="BR23" s="355">
        <v>-0.34438750000000001</v>
      </c>
      <c r="BS23" s="355">
        <v>-0.3271173</v>
      </c>
      <c r="BT23" s="355">
        <v>-0.30888860000000001</v>
      </c>
      <c r="BU23" s="355">
        <v>-0.33468110000000001</v>
      </c>
      <c r="BV23" s="355">
        <v>-0.3281172</v>
      </c>
    </row>
    <row r="24" spans="1:74" x14ac:dyDescent="0.2">
      <c r="A24" s="637"/>
      <c r="B24" s="63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6"/>
      <c r="B25" s="155" t="s">
        <v>1166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7" t="s">
        <v>1167</v>
      </c>
      <c r="B26" s="638" t="s">
        <v>1164</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0.54560810000000004</v>
      </c>
      <c r="AX26" s="214">
        <v>0.53508800000000001</v>
      </c>
      <c r="AY26" s="355">
        <v>0.44182749999999998</v>
      </c>
      <c r="AZ26" s="355">
        <v>0.42442859999999999</v>
      </c>
      <c r="BA26" s="355">
        <v>0.35075139999999999</v>
      </c>
      <c r="BB26" s="355">
        <v>0.31121969999999999</v>
      </c>
      <c r="BC26" s="355">
        <v>0.29252089999999997</v>
      </c>
      <c r="BD26" s="355">
        <v>0.30006319999999997</v>
      </c>
      <c r="BE26" s="355">
        <v>0.29073529999999997</v>
      </c>
      <c r="BF26" s="355">
        <v>0.30601390000000001</v>
      </c>
      <c r="BG26" s="355">
        <v>0.3992269</v>
      </c>
      <c r="BH26" s="355">
        <v>0.44407370000000002</v>
      </c>
      <c r="BI26" s="355">
        <v>0.54901120000000003</v>
      </c>
      <c r="BJ26" s="355">
        <v>0.54309969999999996</v>
      </c>
      <c r="BK26" s="355">
        <v>0.45607890000000001</v>
      </c>
      <c r="BL26" s="355">
        <v>0.43865100000000001</v>
      </c>
      <c r="BM26" s="355">
        <v>0.36289650000000001</v>
      </c>
      <c r="BN26" s="355">
        <v>0.3265555</v>
      </c>
      <c r="BO26" s="355">
        <v>0.30627910000000003</v>
      </c>
      <c r="BP26" s="355">
        <v>0.31066969999999999</v>
      </c>
      <c r="BQ26" s="355">
        <v>0.3012592</v>
      </c>
      <c r="BR26" s="355">
        <v>0.31524400000000002</v>
      </c>
      <c r="BS26" s="355">
        <v>0.41229979999999999</v>
      </c>
      <c r="BT26" s="355">
        <v>0.45999469999999998</v>
      </c>
      <c r="BU26" s="355">
        <v>0.55886089999999999</v>
      </c>
      <c r="BV26" s="355">
        <v>0.55065900000000001</v>
      </c>
    </row>
    <row r="27" spans="1:74" x14ac:dyDescent="0.2">
      <c r="A27" s="637" t="s">
        <v>947</v>
      </c>
      <c r="B27" s="638" t="s">
        <v>1165</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0.18138650000000001</v>
      </c>
      <c r="AX27" s="214">
        <v>0.1777637</v>
      </c>
      <c r="AY27" s="355">
        <v>0.1627921</v>
      </c>
      <c r="AZ27" s="355">
        <v>0.16823450000000001</v>
      </c>
      <c r="BA27" s="355">
        <v>0.17926049999999999</v>
      </c>
      <c r="BB27" s="355">
        <v>0.17537079999999999</v>
      </c>
      <c r="BC27" s="355">
        <v>0.1807252</v>
      </c>
      <c r="BD27" s="355">
        <v>0.18343680000000001</v>
      </c>
      <c r="BE27" s="355">
        <v>0.17453759999999999</v>
      </c>
      <c r="BF27" s="355">
        <v>0.1798806</v>
      </c>
      <c r="BG27" s="355">
        <v>0.19709940000000001</v>
      </c>
      <c r="BH27" s="355">
        <v>0.19191510000000001</v>
      </c>
      <c r="BI27" s="355">
        <v>0.17973</v>
      </c>
      <c r="BJ27" s="355">
        <v>0.1736936</v>
      </c>
      <c r="BK27" s="355">
        <v>0.15612760000000001</v>
      </c>
      <c r="BL27" s="355">
        <v>0.15992200000000001</v>
      </c>
      <c r="BM27" s="355">
        <v>0.17077809999999999</v>
      </c>
      <c r="BN27" s="355">
        <v>0.16536960000000001</v>
      </c>
      <c r="BO27" s="355">
        <v>0.1707851</v>
      </c>
      <c r="BP27" s="355">
        <v>0.17420620000000001</v>
      </c>
      <c r="BQ27" s="355">
        <v>0.16591510000000001</v>
      </c>
      <c r="BR27" s="355">
        <v>0.17173450000000001</v>
      </c>
      <c r="BS27" s="355">
        <v>0.18819179999999999</v>
      </c>
      <c r="BT27" s="355">
        <v>0.18174170000000001</v>
      </c>
      <c r="BU27" s="355">
        <v>0.17086309999999999</v>
      </c>
      <c r="BV27" s="355">
        <v>0.16642190000000001</v>
      </c>
    </row>
    <row r="28" spans="1:74" x14ac:dyDescent="0.2">
      <c r="A28" s="637"/>
      <c r="B28" s="63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6"/>
      <c r="B29" s="155" t="s">
        <v>1168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7" t="s">
        <v>1169</v>
      </c>
      <c r="B30" s="638" t="s">
        <v>1170</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1.5431999999999999</v>
      </c>
      <c r="AX30" s="214">
        <v>1.5446880000000001</v>
      </c>
      <c r="AY30" s="355">
        <v>1.591771</v>
      </c>
      <c r="AZ30" s="355">
        <v>1.604455</v>
      </c>
      <c r="BA30" s="355">
        <v>1.5975569999999999</v>
      </c>
      <c r="BB30" s="355">
        <v>1.5702149999999999</v>
      </c>
      <c r="BC30" s="355">
        <v>1.6199399999999999</v>
      </c>
      <c r="BD30" s="355">
        <v>1.627006</v>
      </c>
      <c r="BE30" s="355">
        <v>1.6779250000000001</v>
      </c>
      <c r="BF30" s="355">
        <v>1.670561</v>
      </c>
      <c r="BG30" s="355">
        <v>1.7169840000000001</v>
      </c>
      <c r="BH30" s="355">
        <v>1.7206459999999999</v>
      </c>
      <c r="BI30" s="355">
        <v>1.757466</v>
      </c>
      <c r="BJ30" s="355">
        <v>1.7549779999999999</v>
      </c>
      <c r="BK30" s="355">
        <v>1.7415389999999999</v>
      </c>
      <c r="BL30" s="355">
        <v>1.7501500000000001</v>
      </c>
      <c r="BM30" s="355">
        <v>1.78268</v>
      </c>
      <c r="BN30" s="355">
        <v>1.7507740000000001</v>
      </c>
      <c r="BO30" s="355">
        <v>1.7773620000000001</v>
      </c>
      <c r="BP30" s="355">
        <v>1.801342</v>
      </c>
      <c r="BQ30" s="355">
        <v>1.8346420000000001</v>
      </c>
      <c r="BR30" s="355">
        <v>1.826522</v>
      </c>
      <c r="BS30" s="355">
        <v>1.869415</v>
      </c>
      <c r="BT30" s="355">
        <v>1.8717360000000001</v>
      </c>
      <c r="BU30" s="355">
        <v>1.9043350000000001</v>
      </c>
      <c r="BV30" s="355">
        <v>1.9015789999999999</v>
      </c>
    </row>
    <row r="31" spans="1:74" x14ac:dyDescent="0.2">
      <c r="A31" s="637" t="s">
        <v>1342</v>
      </c>
      <c r="B31" s="638" t="s">
        <v>1344</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1.0824760333000001</v>
      </c>
      <c r="AX31" s="214">
        <v>1.1891382129000001</v>
      </c>
      <c r="AY31" s="355">
        <v>1.323612</v>
      </c>
      <c r="AZ31" s="355">
        <v>1.0740229999999999</v>
      </c>
      <c r="BA31" s="355">
        <v>0.94480050000000004</v>
      </c>
      <c r="BB31" s="355">
        <v>0.70797860000000001</v>
      </c>
      <c r="BC31" s="355">
        <v>0.57304710000000003</v>
      </c>
      <c r="BD31" s="355">
        <v>0.63332180000000005</v>
      </c>
      <c r="BE31" s="355">
        <v>0.67362960000000005</v>
      </c>
      <c r="BF31" s="355">
        <v>0.69796040000000004</v>
      </c>
      <c r="BG31" s="355">
        <v>0.78425549999999999</v>
      </c>
      <c r="BH31" s="355">
        <v>0.8111505</v>
      </c>
      <c r="BI31" s="355">
        <v>0.98015350000000001</v>
      </c>
      <c r="BJ31" s="355">
        <v>1.1436059999999999</v>
      </c>
      <c r="BK31" s="355">
        <v>1.361399</v>
      </c>
      <c r="BL31" s="355">
        <v>1.1266240000000001</v>
      </c>
      <c r="BM31" s="355">
        <v>0.98102679999999998</v>
      </c>
      <c r="BN31" s="355">
        <v>0.74683869999999997</v>
      </c>
      <c r="BO31" s="355">
        <v>0.60547680000000004</v>
      </c>
      <c r="BP31" s="355">
        <v>0.6580684</v>
      </c>
      <c r="BQ31" s="355">
        <v>0.69122099999999997</v>
      </c>
      <c r="BR31" s="355">
        <v>0.71125240000000001</v>
      </c>
      <c r="BS31" s="355">
        <v>0.79478110000000002</v>
      </c>
      <c r="BT31" s="355">
        <v>0.8160077</v>
      </c>
      <c r="BU31" s="355">
        <v>0.98440349999999999</v>
      </c>
      <c r="BV31" s="355">
        <v>1.1459109999999999</v>
      </c>
    </row>
    <row r="32" spans="1:74" x14ac:dyDescent="0.2">
      <c r="A32" s="637" t="s">
        <v>1343</v>
      </c>
      <c r="B32" s="638" t="s">
        <v>1345</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0.2786573</v>
      </c>
      <c r="AX32" s="214">
        <v>0.31831340000000002</v>
      </c>
      <c r="AY32" s="355">
        <v>0.3172159</v>
      </c>
      <c r="AZ32" s="355">
        <v>0.3007206</v>
      </c>
      <c r="BA32" s="355">
        <v>0.30862400000000001</v>
      </c>
      <c r="BB32" s="355">
        <v>0.32077329999999998</v>
      </c>
      <c r="BC32" s="355">
        <v>0.3093089</v>
      </c>
      <c r="BD32" s="355">
        <v>0.30581920000000001</v>
      </c>
      <c r="BE32" s="355">
        <v>0.32280160000000002</v>
      </c>
      <c r="BF32" s="355">
        <v>0.29980030000000002</v>
      </c>
      <c r="BG32" s="355">
        <v>0.27998269999999997</v>
      </c>
      <c r="BH32" s="355">
        <v>0.29299799999999998</v>
      </c>
      <c r="BI32" s="355">
        <v>0.27157520000000002</v>
      </c>
      <c r="BJ32" s="355">
        <v>0.31058269999999999</v>
      </c>
      <c r="BK32" s="355">
        <v>0.31659029999999999</v>
      </c>
      <c r="BL32" s="355">
        <v>0.30763790000000002</v>
      </c>
      <c r="BM32" s="355">
        <v>0.3139422</v>
      </c>
      <c r="BN32" s="355">
        <v>0.33460459999999997</v>
      </c>
      <c r="BO32" s="355">
        <v>0.3247176</v>
      </c>
      <c r="BP32" s="355">
        <v>0.31820559999999998</v>
      </c>
      <c r="BQ32" s="355">
        <v>0.33058710000000002</v>
      </c>
      <c r="BR32" s="355">
        <v>0.30616510000000002</v>
      </c>
      <c r="BS32" s="355">
        <v>0.28605910000000001</v>
      </c>
      <c r="BT32" s="355">
        <v>0.30260979999999998</v>
      </c>
      <c r="BU32" s="355">
        <v>0.2876359</v>
      </c>
      <c r="BV32" s="355">
        <v>0.31762079999999998</v>
      </c>
    </row>
    <row r="33" spans="1:74" x14ac:dyDescent="0.2">
      <c r="A33" s="637" t="s">
        <v>1172</v>
      </c>
      <c r="B33" s="638" t="s">
        <v>1164</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0.20611670000000001</v>
      </c>
      <c r="AX33" s="214">
        <v>0.22575899999999999</v>
      </c>
      <c r="AY33" s="355">
        <v>0.18856980000000001</v>
      </c>
      <c r="AZ33" s="355">
        <v>0.18657360000000001</v>
      </c>
      <c r="BA33" s="355">
        <v>0.209846</v>
      </c>
      <c r="BB33" s="355">
        <v>0.25618930000000001</v>
      </c>
      <c r="BC33" s="355">
        <v>0.2766111</v>
      </c>
      <c r="BD33" s="355">
        <v>0.27109699999999998</v>
      </c>
      <c r="BE33" s="355">
        <v>0.27787580000000001</v>
      </c>
      <c r="BF33" s="355">
        <v>0.24360599999999999</v>
      </c>
      <c r="BG33" s="355">
        <v>0.22956950000000001</v>
      </c>
      <c r="BH33" s="355">
        <v>0.23405580000000001</v>
      </c>
      <c r="BI33" s="355">
        <v>0.2331453</v>
      </c>
      <c r="BJ33" s="355">
        <v>0.2080023</v>
      </c>
      <c r="BK33" s="355">
        <v>0.18028810000000001</v>
      </c>
      <c r="BL33" s="355">
        <v>0.18120230000000001</v>
      </c>
      <c r="BM33" s="355">
        <v>0.2055884</v>
      </c>
      <c r="BN33" s="355">
        <v>0.24867790000000001</v>
      </c>
      <c r="BO33" s="355">
        <v>0.26974160000000003</v>
      </c>
      <c r="BP33" s="355">
        <v>0.26449270000000003</v>
      </c>
      <c r="BQ33" s="355">
        <v>0.27208789999999999</v>
      </c>
      <c r="BR33" s="355">
        <v>0.23805370000000001</v>
      </c>
      <c r="BS33" s="355">
        <v>0.22511800000000001</v>
      </c>
      <c r="BT33" s="355">
        <v>0.23002249999999999</v>
      </c>
      <c r="BU33" s="355">
        <v>0.2304282</v>
      </c>
      <c r="BV33" s="355">
        <v>0.20536840000000001</v>
      </c>
    </row>
    <row r="34" spans="1:74" x14ac:dyDescent="0.2">
      <c r="A34" s="637" t="s">
        <v>934</v>
      </c>
      <c r="B34" s="638" t="s">
        <v>1165</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8.2946099999999995E-2</v>
      </c>
      <c r="AX34" s="214">
        <v>0.1160108</v>
      </c>
      <c r="AY34" s="355">
        <v>0.1089439</v>
      </c>
      <c r="AZ34" s="355">
        <v>7.89715E-2</v>
      </c>
      <c r="BA34" s="355">
        <v>9.0407000000000001E-2</v>
      </c>
      <c r="BB34" s="355">
        <v>7.2983400000000004E-2</v>
      </c>
      <c r="BC34" s="355">
        <v>5.97513E-2</v>
      </c>
      <c r="BD34" s="355">
        <v>8.1573599999999996E-2</v>
      </c>
      <c r="BE34" s="355">
        <v>5.7599499999999998E-2</v>
      </c>
      <c r="BF34" s="355">
        <v>6.7507800000000007E-2</v>
      </c>
      <c r="BG34" s="355">
        <v>8.4597599999999995E-2</v>
      </c>
      <c r="BH34" s="355">
        <v>0.1036507</v>
      </c>
      <c r="BI34" s="355">
        <v>6.5630800000000003E-2</v>
      </c>
      <c r="BJ34" s="355">
        <v>8.0711500000000005E-2</v>
      </c>
      <c r="BK34" s="355">
        <v>9.8177100000000003E-2</v>
      </c>
      <c r="BL34" s="355">
        <v>7.1988499999999997E-2</v>
      </c>
      <c r="BM34" s="355">
        <v>8.48719E-2</v>
      </c>
      <c r="BN34" s="355">
        <v>6.3218099999999999E-2</v>
      </c>
      <c r="BO34" s="355">
        <v>5.0820499999999998E-2</v>
      </c>
      <c r="BP34" s="355">
        <v>7.29876E-2</v>
      </c>
      <c r="BQ34" s="355">
        <v>5.0074899999999999E-2</v>
      </c>
      <c r="BR34" s="355">
        <v>6.0289500000000003E-2</v>
      </c>
      <c r="BS34" s="355">
        <v>7.8810400000000003E-2</v>
      </c>
      <c r="BT34" s="355">
        <v>9.84072E-2</v>
      </c>
      <c r="BU34" s="355">
        <v>6.2098399999999998E-2</v>
      </c>
      <c r="BV34" s="355">
        <v>7.7287300000000003E-2</v>
      </c>
    </row>
    <row r="35" spans="1:74" x14ac:dyDescent="0.2">
      <c r="A35" s="637"/>
      <c r="B35" s="63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7"/>
      <c r="B36" s="155" t="s">
        <v>1173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740"/>
      <c r="AZ36" s="740"/>
      <c r="BA36" s="740"/>
      <c r="BB36" s="740"/>
      <c r="BC36" s="740"/>
      <c r="BD36" s="740"/>
      <c r="BE36" s="740"/>
      <c r="BF36" s="740"/>
      <c r="BG36" s="740"/>
      <c r="BH36" s="740"/>
      <c r="BI36" s="740"/>
      <c r="BJ36" s="740"/>
      <c r="BK36" s="740"/>
      <c r="BL36" s="740"/>
      <c r="BM36" s="740"/>
      <c r="BN36" s="740"/>
      <c r="BO36" s="740"/>
      <c r="BP36" s="740"/>
      <c r="BQ36" s="740"/>
      <c r="BR36" s="740"/>
      <c r="BS36" s="740"/>
      <c r="BT36" s="740"/>
      <c r="BU36" s="740"/>
      <c r="BV36" s="740"/>
    </row>
    <row r="37" spans="1:74" x14ac:dyDescent="0.2">
      <c r="A37" s="637" t="s">
        <v>1174</v>
      </c>
      <c r="B37" s="638" t="s">
        <v>1161</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50.713369999999998</v>
      </c>
      <c r="AX37" s="214">
        <v>49.027509999999999</v>
      </c>
      <c r="AY37" s="355">
        <v>48.167270000000002</v>
      </c>
      <c r="AZ37" s="355">
        <v>48.290889999999997</v>
      </c>
      <c r="BA37" s="355">
        <v>49.662039999999998</v>
      </c>
      <c r="BB37" s="355">
        <v>51.345610000000001</v>
      </c>
      <c r="BC37" s="355">
        <v>52.143659999999997</v>
      </c>
      <c r="BD37" s="355">
        <v>51.81897</v>
      </c>
      <c r="BE37" s="355">
        <v>50.159170000000003</v>
      </c>
      <c r="BF37" s="355">
        <v>49.661250000000003</v>
      </c>
      <c r="BG37" s="355">
        <v>49.902059999999999</v>
      </c>
      <c r="BH37" s="355">
        <v>50.188459999999999</v>
      </c>
      <c r="BI37" s="355">
        <v>50.214709999999997</v>
      </c>
      <c r="BJ37" s="355">
        <v>47.816279999999999</v>
      </c>
      <c r="BK37" s="355">
        <v>47.067990000000002</v>
      </c>
      <c r="BL37" s="355">
        <v>47.223770000000002</v>
      </c>
      <c r="BM37" s="355">
        <v>48.622</v>
      </c>
      <c r="BN37" s="355">
        <v>50.305129999999998</v>
      </c>
      <c r="BO37" s="355">
        <v>51.103079999999999</v>
      </c>
      <c r="BP37" s="355">
        <v>50.778320000000001</v>
      </c>
      <c r="BQ37" s="355">
        <v>49.118549999999999</v>
      </c>
      <c r="BR37" s="355">
        <v>48.620600000000003</v>
      </c>
      <c r="BS37" s="355">
        <v>48.861269999999998</v>
      </c>
      <c r="BT37" s="355">
        <v>49.14752</v>
      </c>
      <c r="BU37" s="355">
        <v>49.173250000000003</v>
      </c>
      <c r="BV37" s="355">
        <v>46.774279999999997</v>
      </c>
    </row>
    <row r="38" spans="1:74" x14ac:dyDescent="0.2">
      <c r="A38" s="637" t="s">
        <v>1346</v>
      </c>
      <c r="B38" s="638" t="s">
        <v>1344</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53.362000000000002</v>
      </c>
      <c r="AB38" s="214">
        <v>47.26</v>
      </c>
      <c r="AC38" s="214">
        <v>40.182000000000002</v>
      </c>
      <c r="AD38" s="214">
        <v>38.515000000000001</v>
      </c>
      <c r="AE38" s="214">
        <v>46.17</v>
      </c>
      <c r="AF38" s="214">
        <v>56.920999999999999</v>
      </c>
      <c r="AG38" s="214">
        <v>63.698</v>
      </c>
      <c r="AH38" s="214">
        <v>73.896000000000001</v>
      </c>
      <c r="AI38" s="214">
        <v>71.418000000000006</v>
      </c>
      <c r="AJ38" s="214">
        <v>72.965999999999994</v>
      </c>
      <c r="AK38" s="214">
        <v>69.951999999999998</v>
      </c>
      <c r="AL38" s="214">
        <v>62.21</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73.366462456999997</v>
      </c>
      <c r="AX38" s="214">
        <v>64.297377600000004</v>
      </c>
      <c r="AY38" s="355">
        <v>47.918669999999999</v>
      </c>
      <c r="AZ38" s="355">
        <v>39.875639999999997</v>
      </c>
      <c r="BA38" s="355">
        <v>39.735419999999998</v>
      </c>
      <c r="BB38" s="355">
        <v>46.596829999999997</v>
      </c>
      <c r="BC38" s="355">
        <v>56.963940000000001</v>
      </c>
      <c r="BD38" s="355">
        <v>66.648780000000002</v>
      </c>
      <c r="BE38" s="355">
        <v>75.688720000000004</v>
      </c>
      <c r="BF38" s="355">
        <v>84.640309999999999</v>
      </c>
      <c r="BG38" s="355">
        <v>89.793980000000005</v>
      </c>
      <c r="BH38" s="355">
        <v>91.438969999999998</v>
      </c>
      <c r="BI38" s="355">
        <v>88.432810000000003</v>
      </c>
      <c r="BJ38" s="355">
        <v>78.264759999999995</v>
      </c>
      <c r="BK38" s="355">
        <v>63.188670000000002</v>
      </c>
      <c r="BL38" s="355">
        <v>54.723660000000002</v>
      </c>
      <c r="BM38" s="355">
        <v>54.064059999999998</v>
      </c>
      <c r="BN38" s="355">
        <v>59.202449999999999</v>
      </c>
      <c r="BO38" s="355">
        <v>68.004069999999999</v>
      </c>
      <c r="BP38" s="355">
        <v>76.495090000000005</v>
      </c>
      <c r="BQ38" s="355">
        <v>84.450720000000004</v>
      </c>
      <c r="BR38" s="355">
        <v>92.437989999999999</v>
      </c>
      <c r="BS38" s="355">
        <v>96.671520000000001</v>
      </c>
      <c r="BT38" s="355">
        <v>96.749340000000004</v>
      </c>
      <c r="BU38" s="355">
        <v>95.162019999999998</v>
      </c>
      <c r="BV38" s="355">
        <v>84.536900000000003</v>
      </c>
    </row>
    <row r="39" spans="1:74" x14ac:dyDescent="0.2">
      <c r="A39" s="637" t="s">
        <v>1347</v>
      </c>
      <c r="B39" s="638" t="s">
        <v>1345</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5.819</v>
      </c>
      <c r="AB39" s="214">
        <v>3.4390000000000001</v>
      </c>
      <c r="AC39" s="214">
        <v>3.6619999999999999</v>
      </c>
      <c r="AD39" s="214">
        <v>4.2610000000000001</v>
      </c>
      <c r="AE39" s="214">
        <v>3.8570000000000002</v>
      </c>
      <c r="AF39" s="214">
        <v>3.8610000000000002</v>
      </c>
      <c r="AG39" s="214">
        <v>4.5510000000000002</v>
      </c>
      <c r="AH39" s="214">
        <v>5.351</v>
      </c>
      <c r="AI39" s="214">
        <v>4.9029999999999996</v>
      </c>
      <c r="AJ39" s="214">
        <v>4.6219999999999999</v>
      </c>
      <c r="AK39" s="214">
        <v>4.7590000000000003</v>
      </c>
      <c r="AL39" s="214">
        <v>4.6120000000000001</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5.9756803999999999</v>
      </c>
      <c r="AX39" s="214">
        <v>5.9426224000000003</v>
      </c>
      <c r="AY39" s="355">
        <v>5.4674100000000001</v>
      </c>
      <c r="AZ39" s="355">
        <v>5.3664709999999998</v>
      </c>
      <c r="BA39" s="355">
        <v>5.0566240000000002</v>
      </c>
      <c r="BB39" s="355">
        <v>4.810829</v>
      </c>
      <c r="BC39" s="355">
        <v>4.8399760000000001</v>
      </c>
      <c r="BD39" s="355">
        <v>4.8896990000000002</v>
      </c>
      <c r="BE39" s="355">
        <v>4.5928639999999996</v>
      </c>
      <c r="BF39" s="355">
        <v>4.8262650000000002</v>
      </c>
      <c r="BG39" s="355">
        <v>4.8533619999999997</v>
      </c>
      <c r="BH39" s="355">
        <v>4.590878</v>
      </c>
      <c r="BI39" s="355">
        <v>5.59795</v>
      </c>
      <c r="BJ39" s="355">
        <v>5.9578410000000002</v>
      </c>
      <c r="BK39" s="355">
        <v>5.6858360000000001</v>
      </c>
      <c r="BL39" s="355">
        <v>5.6023189999999996</v>
      </c>
      <c r="BM39" s="355">
        <v>5.3663949999999998</v>
      </c>
      <c r="BN39" s="355">
        <v>4.9716820000000004</v>
      </c>
      <c r="BO39" s="355">
        <v>4.798603</v>
      </c>
      <c r="BP39" s="355">
        <v>4.6998879999999996</v>
      </c>
      <c r="BQ39" s="355">
        <v>4.3905390000000004</v>
      </c>
      <c r="BR39" s="355">
        <v>4.6345400000000003</v>
      </c>
      <c r="BS39" s="355">
        <v>4.7291920000000003</v>
      </c>
      <c r="BT39" s="355">
        <v>4.4765769999999998</v>
      </c>
      <c r="BU39" s="355">
        <v>5.1944299999999997</v>
      </c>
      <c r="BV39" s="355">
        <v>5.5111590000000001</v>
      </c>
    </row>
    <row r="40" spans="1:74" x14ac:dyDescent="0.2">
      <c r="A40" s="637" t="s">
        <v>1175</v>
      </c>
      <c r="B40" s="638" t="s">
        <v>1164</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55.556641642999999</v>
      </c>
      <c r="AX40" s="214">
        <v>43.090384499999999</v>
      </c>
      <c r="AY40" s="355">
        <v>33.762219999999999</v>
      </c>
      <c r="AZ40" s="355">
        <v>29.80555</v>
      </c>
      <c r="BA40" s="355">
        <v>31.795459999999999</v>
      </c>
      <c r="BB40" s="355">
        <v>38.580930000000002</v>
      </c>
      <c r="BC40" s="355">
        <v>47.205979999999997</v>
      </c>
      <c r="BD40" s="355">
        <v>55.468310000000002</v>
      </c>
      <c r="BE40" s="355">
        <v>64.203869999999995</v>
      </c>
      <c r="BF40" s="355">
        <v>73.514529999999993</v>
      </c>
      <c r="BG40" s="355">
        <v>73.908289999999994</v>
      </c>
      <c r="BH40" s="355">
        <v>68.323490000000007</v>
      </c>
      <c r="BI40" s="355">
        <v>56.010089999999998</v>
      </c>
      <c r="BJ40" s="355">
        <v>43.282760000000003</v>
      </c>
      <c r="BK40" s="355">
        <v>33.954590000000003</v>
      </c>
      <c r="BL40" s="355">
        <v>29.497920000000001</v>
      </c>
      <c r="BM40" s="355">
        <v>31.487839999999998</v>
      </c>
      <c r="BN40" s="355">
        <v>38.273299999999999</v>
      </c>
      <c r="BO40" s="355">
        <v>46.898350000000001</v>
      </c>
      <c r="BP40" s="355">
        <v>55.160690000000002</v>
      </c>
      <c r="BQ40" s="355">
        <v>63.896239999999999</v>
      </c>
      <c r="BR40" s="355">
        <v>73.206909999999993</v>
      </c>
      <c r="BS40" s="355">
        <v>73.600669999999994</v>
      </c>
      <c r="BT40" s="355">
        <v>68.015870000000007</v>
      </c>
      <c r="BU40" s="355">
        <v>55.702469999999998</v>
      </c>
      <c r="BV40" s="355">
        <v>42.97513</v>
      </c>
    </row>
    <row r="41" spans="1:74" x14ac:dyDescent="0.2">
      <c r="A41" s="637" t="s">
        <v>941</v>
      </c>
      <c r="B41" s="638" t="s">
        <v>1165</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21.7768455</v>
      </c>
      <c r="AX41" s="214">
        <v>22.629105500000001</v>
      </c>
      <c r="AY41" s="355">
        <v>22.365960000000001</v>
      </c>
      <c r="AZ41" s="355">
        <v>21.608419999999999</v>
      </c>
      <c r="BA41" s="355">
        <v>21.373149999999999</v>
      </c>
      <c r="BB41" s="355">
        <v>21.836480000000002</v>
      </c>
      <c r="BC41" s="355">
        <v>22.679829999999999</v>
      </c>
      <c r="BD41" s="355">
        <v>23.53378</v>
      </c>
      <c r="BE41" s="355">
        <v>24.64059</v>
      </c>
      <c r="BF41" s="355">
        <v>25.03687</v>
      </c>
      <c r="BG41" s="355">
        <v>24.87341</v>
      </c>
      <c r="BH41" s="355">
        <v>24.863109999999999</v>
      </c>
      <c r="BI41" s="355">
        <v>24.951840000000001</v>
      </c>
      <c r="BJ41" s="355">
        <v>24.558140000000002</v>
      </c>
      <c r="BK41" s="355">
        <v>24.20158</v>
      </c>
      <c r="BL41" s="355">
        <v>23.352499999999999</v>
      </c>
      <c r="BM41" s="355">
        <v>23.0474</v>
      </c>
      <c r="BN41" s="355">
        <v>23.46902</v>
      </c>
      <c r="BO41" s="355">
        <v>24.265049999999999</v>
      </c>
      <c r="BP41" s="355">
        <v>25.06729</v>
      </c>
      <c r="BQ41" s="355">
        <v>26.123380000000001</v>
      </c>
      <c r="BR41" s="355">
        <v>26.482250000000001</v>
      </c>
      <c r="BS41" s="355">
        <v>26.315740000000002</v>
      </c>
      <c r="BT41" s="355">
        <v>26.308769999999999</v>
      </c>
      <c r="BU41" s="355">
        <v>26.401779999999999</v>
      </c>
      <c r="BV41" s="355">
        <v>25.991689999999998</v>
      </c>
    </row>
    <row r="42" spans="1:74" x14ac:dyDescent="0.2">
      <c r="A42" s="637"/>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2"/>
      <c r="AZ42" s="642"/>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row>
    <row r="43" spans="1:74" ht="11.1" customHeight="1" x14ac:dyDescent="0.2">
      <c r="A43" s="57"/>
      <c r="B43" s="155" t="s">
        <v>707</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40"/>
      <c r="AZ43" s="640"/>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row>
    <row r="44" spans="1:74" ht="11.1" customHeight="1" x14ac:dyDescent="0.2">
      <c r="A44" s="61" t="s">
        <v>638</v>
      </c>
      <c r="B44" s="179" t="s">
        <v>536</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16.911100000000001</v>
      </c>
      <c r="AX44" s="214">
        <v>17.500193547999999</v>
      </c>
      <c r="AY44" s="355">
        <v>16.616569999999999</v>
      </c>
      <c r="AZ44" s="355">
        <v>16.166699999999999</v>
      </c>
      <c r="BA44" s="355">
        <v>16.682950000000002</v>
      </c>
      <c r="BB44" s="355">
        <v>16.9331</v>
      </c>
      <c r="BC44" s="355">
        <v>17.319500000000001</v>
      </c>
      <c r="BD44" s="355">
        <v>17.616379999999999</v>
      </c>
      <c r="BE44" s="355">
        <v>17.619589999999999</v>
      </c>
      <c r="BF44" s="355">
        <v>17.611879999999999</v>
      </c>
      <c r="BG44" s="355">
        <v>17.00235</v>
      </c>
      <c r="BH44" s="355">
        <v>16.322019999999998</v>
      </c>
      <c r="BI44" s="355">
        <v>16.892749999999999</v>
      </c>
      <c r="BJ44" s="355">
        <v>17.619910000000001</v>
      </c>
      <c r="BK44" s="355">
        <v>17.16807</v>
      </c>
      <c r="BL44" s="355">
        <v>16.905290000000001</v>
      </c>
      <c r="BM44" s="355">
        <v>17.430430000000001</v>
      </c>
      <c r="BN44" s="355">
        <v>17.958169999999999</v>
      </c>
      <c r="BO44" s="355">
        <v>18.312449999999998</v>
      </c>
      <c r="BP44" s="355">
        <v>18.355419999999999</v>
      </c>
      <c r="BQ44" s="355">
        <v>18.322109999999999</v>
      </c>
      <c r="BR44" s="355">
        <v>18.24502</v>
      </c>
      <c r="BS44" s="355">
        <v>17.915299999999998</v>
      </c>
      <c r="BT44" s="355">
        <v>17.435659999999999</v>
      </c>
      <c r="BU44" s="355">
        <v>17.7941</v>
      </c>
      <c r="BV44" s="355">
        <v>18.228739999999998</v>
      </c>
    </row>
    <row r="45" spans="1:74" ht="11.1" customHeight="1" x14ac:dyDescent="0.2">
      <c r="A45" s="637" t="s">
        <v>1189</v>
      </c>
      <c r="B45" s="638" t="s">
        <v>1182</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0.72699460000000005</v>
      </c>
      <c r="AX45" s="214">
        <v>0.71285169999999998</v>
      </c>
      <c r="AY45" s="355">
        <v>0.60461949999999998</v>
      </c>
      <c r="AZ45" s="355">
        <v>0.5926631</v>
      </c>
      <c r="BA45" s="355">
        <v>0.53001189999999998</v>
      </c>
      <c r="BB45" s="355">
        <v>0.48659049999999998</v>
      </c>
      <c r="BC45" s="355">
        <v>0.4732461</v>
      </c>
      <c r="BD45" s="355">
        <v>0.48349999999999999</v>
      </c>
      <c r="BE45" s="355">
        <v>0.46527289999999999</v>
      </c>
      <c r="BF45" s="355">
        <v>0.48589450000000001</v>
      </c>
      <c r="BG45" s="355">
        <v>0.59632640000000003</v>
      </c>
      <c r="BH45" s="355">
        <v>0.63598880000000002</v>
      </c>
      <c r="BI45" s="355">
        <v>0.72874130000000004</v>
      </c>
      <c r="BJ45" s="355">
        <v>0.71679329999999997</v>
      </c>
      <c r="BK45" s="355">
        <v>0.61220649999999999</v>
      </c>
      <c r="BL45" s="355">
        <v>0.59857300000000002</v>
      </c>
      <c r="BM45" s="355">
        <v>0.5336746</v>
      </c>
      <c r="BN45" s="355">
        <v>0.49192520000000001</v>
      </c>
      <c r="BO45" s="355">
        <v>0.47706419999999999</v>
      </c>
      <c r="BP45" s="355">
        <v>0.48487590000000003</v>
      </c>
      <c r="BQ45" s="355">
        <v>0.46717429999999999</v>
      </c>
      <c r="BR45" s="355">
        <v>0.48697859999999998</v>
      </c>
      <c r="BS45" s="355">
        <v>0.60049160000000001</v>
      </c>
      <c r="BT45" s="355">
        <v>0.64173639999999998</v>
      </c>
      <c r="BU45" s="355">
        <v>0.72972400000000004</v>
      </c>
      <c r="BV45" s="355">
        <v>0.71708090000000002</v>
      </c>
    </row>
    <row r="46" spans="1:74" ht="11.1" customHeight="1" x14ac:dyDescent="0.2">
      <c r="A46" s="61" t="s">
        <v>1092</v>
      </c>
      <c r="B46" s="179" t="s">
        <v>537</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1.2516808666999999</v>
      </c>
      <c r="AX46" s="214">
        <v>1.2479071160999999</v>
      </c>
      <c r="AY46" s="355">
        <v>1.177497</v>
      </c>
      <c r="AZ46" s="355">
        <v>1.1927909999999999</v>
      </c>
      <c r="BA46" s="355">
        <v>1.2325390000000001</v>
      </c>
      <c r="BB46" s="355">
        <v>1.2361549999999999</v>
      </c>
      <c r="BC46" s="355">
        <v>1.2716529999999999</v>
      </c>
      <c r="BD46" s="355">
        <v>1.3011299999999999</v>
      </c>
      <c r="BE46" s="355">
        <v>1.2749509999999999</v>
      </c>
      <c r="BF46" s="355">
        <v>1.2850330000000001</v>
      </c>
      <c r="BG46" s="355">
        <v>1.227314</v>
      </c>
      <c r="BH46" s="355">
        <v>1.232985</v>
      </c>
      <c r="BI46" s="355">
        <v>1.2628980000000001</v>
      </c>
      <c r="BJ46" s="355">
        <v>1.3097080000000001</v>
      </c>
      <c r="BK46" s="355">
        <v>1.1899690000000001</v>
      </c>
      <c r="BL46" s="355">
        <v>1.2233309999999999</v>
      </c>
      <c r="BM46" s="355">
        <v>1.251898</v>
      </c>
      <c r="BN46" s="355">
        <v>1.264556</v>
      </c>
      <c r="BO46" s="355">
        <v>1.299728</v>
      </c>
      <c r="BP46" s="355">
        <v>1.336511</v>
      </c>
      <c r="BQ46" s="355">
        <v>1.305963</v>
      </c>
      <c r="BR46" s="355">
        <v>1.324246</v>
      </c>
      <c r="BS46" s="355">
        <v>1.254864</v>
      </c>
      <c r="BT46" s="355">
        <v>1.2576039999999999</v>
      </c>
      <c r="BU46" s="355">
        <v>1.260902</v>
      </c>
      <c r="BV46" s="355">
        <v>1.2972189999999999</v>
      </c>
    </row>
    <row r="47" spans="1:74" ht="11.1" customHeight="1" x14ac:dyDescent="0.2">
      <c r="A47" s="61" t="s">
        <v>948</v>
      </c>
      <c r="B47" s="638" t="s">
        <v>538</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0.38810907619000001</v>
      </c>
      <c r="AX47" s="214">
        <v>0.33257754885000002</v>
      </c>
      <c r="AY47" s="355">
        <v>0.14161650000000001</v>
      </c>
      <c r="AZ47" s="355">
        <v>0.2501332</v>
      </c>
      <c r="BA47" s="355">
        <v>0.32182110000000003</v>
      </c>
      <c r="BB47" s="355">
        <v>0.37553259999999999</v>
      </c>
      <c r="BC47" s="355">
        <v>0.42261650000000001</v>
      </c>
      <c r="BD47" s="355">
        <v>0.48833939999999998</v>
      </c>
      <c r="BE47" s="355">
        <v>0.433369</v>
      </c>
      <c r="BF47" s="355">
        <v>0.49985760000000001</v>
      </c>
      <c r="BG47" s="355">
        <v>0.43268869999999998</v>
      </c>
      <c r="BH47" s="355">
        <v>0.3603152</v>
      </c>
      <c r="BI47" s="355">
        <v>0.44868259999999999</v>
      </c>
      <c r="BJ47" s="355">
        <v>0.49147669999999999</v>
      </c>
      <c r="BK47" s="355">
        <v>0.26677529999999999</v>
      </c>
      <c r="BL47" s="355">
        <v>0.39070719999999998</v>
      </c>
      <c r="BM47" s="355">
        <v>0.48594730000000003</v>
      </c>
      <c r="BN47" s="355">
        <v>0.54081250000000003</v>
      </c>
      <c r="BO47" s="355">
        <v>0.61747600000000002</v>
      </c>
      <c r="BP47" s="355">
        <v>0.69044970000000006</v>
      </c>
      <c r="BQ47" s="355">
        <v>0.62965530000000003</v>
      </c>
      <c r="BR47" s="355">
        <v>0.70218599999999998</v>
      </c>
      <c r="BS47" s="355">
        <v>0.62706720000000005</v>
      </c>
      <c r="BT47" s="355">
        <v>0.57444850000000003</v>
      </c>
      <c r="BU47" s="355">
        <v>0.58877049999999997</v>
      </c>
      <c r="BV47" s="355">
        <v>0.63517219999999996</v>
      </c>
    </row>
    <row r="48" spans="1:74" ht="11.1" customHeight="1" x14ac:dyDescent="0.2">
      <c r="A48" s="61" t="s">
        <v>949</v>
      </c>
      <c r="B48" s="179" t="s">
        <v>1001</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0.43086666667000001</v>
      </c>
      <c r="AX48" s="214">
        <v>-0.14361290323000001</v>
      </c>
      <c r="AY48" s="355">
        <v>0.26670519999999998</v>
      </c>
      <c r="AZ48" s="355">
        <v>0.575932</v>
      </c>
      <c r="BA48" s="355">
        <v>0.72330700000000003</v>
      </c>
      <c r="BB48" s="355">
        <v>0.80870019999999998</v>
      </c>
      <c r="BC48" s="355">
        <v>0.87831800000000004</v>
      </c>
      <c r="BD48" s="355">
        <v>0.81952440000000004</v>
      </c>
      <c r="BE48" s="355">
        <v>0.71395140000000001</v>
      </c>
      <c r="BF48" s="355">
        <v>0.73326860000000005</v>
      </c>
      <c r="BG48" s="355">
        <v>0.54314879999999999</v>
      </c>
      <c r="BH48" s="355">
        <v>0.73574819999999996</v>
      </c>
      <c r="BI48" s="355">
        <v>0.39683610000000002</v>
      </c>
      <c r="BJ48" s="355">
        <v>0.32238650000000002</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950</v>
      </c>
      <c r="B49" s="179" t="s">
        <v>1002</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-3.69866E-4</v>
      </c>
      <c r="AX49" s="214">
        <v>-3.3273299999999999E-4</v>
      </c>
      <c r="AY49" s="355">
        <v>-4.29667E-4</v>
      </c>
      <c r="AZ49" s="355">
        <v>-7.1333299999999997E-5</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951</v>
      </c>
      <c r="B50" s="179" t="s">
        <v>708</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19.708381343999999</v>
      </c>
      <c r="AX50" s="214">
        <v>19.649584276999999</v>
      </c>
      <c r="AY50" s="355">
        <v>18.806570000000001</v>
      </c>
      <c r="AZ50" s="355">
        <v>18.77815</v>
      </c>
      <c r="BA50" s="355">
        <v>19.490870000000001</v>
      </c>
      <c r="BB50" s="355">
        <v>19.840209999999999</v>
      </c>
      <c r="BC50" s="355">
        <v>20.36551</v>
      </c>
      <c r="BD50" s="355">
        <v>20.709040000000002</v>
      </c>
      <c r="BE50" s="355">
        <v>20.507190000000001</v>
      </c>
      <c r="BF50" s="355">
        <v>20.615929999999999</v>
      </c>
      <c r="BG50" s="355">
        <v>19.802009999999999</v>
      </c>
      <c r="BH50" s="355">
        <v>19.287040000000001</v>
      </c>
      <c r="BI50" s="355">
        <v>19.729849999999999</v>
      </c>
      <c r="BJ50" s="355">
        <v>20.460100000000001</v>
      </c>
      <c r="BK50" s="355">
        <v>19.621420000000001</v>
      </c>
      <c r="BL50" s="355">
        <v>19.722650000000002</v>
      </c>
      <c r="BM50" s="355">
        <v>20.432500000000001</v>
      </c>
      <c r="BN50" s="355">
        <v>21.065989999999999</v>
      </c>
      <c r="BO50" s="355">
        <v>21.585619999999999</v>
      </c>
      <c r="BP50" s="355">
        <v>21.68704</v>
      </c>
      <c r="BQ50" s="355">
        <v>21.438929999999999</v>
      </c>
      <c r="BR50" s="355">
        <v>21.491710000000001</v>
      </c>
      <c r="BS50" s="355">
        <v>20.94106</v>
      </c>
      <c r="BT50" s="355">
        <v>20.64518</v>
      </c>
      <c r="BU50" s="355">
        <v>20.77027</v>
      </c>
      <c r="BV50" s="355">
        <v>21.200430000000001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640</v>
      </c>
      <c r="B52" s="180" t="s">
        <v>539</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1.107162</v>
      </c>
      <c r="AX52" s="214">
        <v>1.1581589999999999</v>
      </c>
      <c r="AY52" s="355">
        <v>1.1163700000000001</v>
      </c>
      <c r="AZ52" s="355">
        <v>1.0558320000000001</v>
      </c>
      <c r="BA52" s="355">
        <v>1.065402</v>
      </c>
      <c r="BB52" s="355">
        <v>1.0911360000000001</v>
      </c>
      <c r="BC52" s="355">
        <v>1.1158809999999999</v>
      </c>
      <c r="BD52" s="355">
        <v>1.137162</v>
      </c>
      <c r="BE52" s="355">
        <v>1.1468560000000001</v>
      </c>
      <c r="BF52" s="355">
        <v>1.1618900000000001</v>
      </c>
      <c r="BG52" s="355">
        <v>1.104133</v>
      </c>
      <c r="BH52" s="355">
        <v>1.1287240000000001</v>
      </c>
      <c r="BI52" s="355">
        <v>1.160812</v>
      </c>
      <c r="BJ52" s="355">
        <v>1.2268939999999999</v>
      </c>
      <c r="BK52" s="355">
        <v>1.2251449999999999</v>
      </c>
      <c r="BL52" s="355">
        <v>1.1731100000000001</v>
      </c>
      <c r="BM52" s="355">
        <v>1.186504</v>
      </c>
      <c r="BN52" s="355">
        <v>1.2326969999999999</v>
      </c>
      <c r="BO52" s="355">
        <v>1.2574350000000001</v>
      </c>
      <c r="BP52" s="355">
        <v>1.261525</v>
      </c>
      <c r="BQ52" s="355">
        <v>1.2691809999999999</v>
      </c>
      <c r="BR52" s="355">
        <v>1.2815650000000001</v>
      </c>
      <c r="BS52" s="355">
        <v>1.24142</v>
      </c>
      <c r="BT52" s="355">
        <v>1.2505390000000001</v>
      </c>
      <c r="BU52" s="355">
        <v>1.259288</v>
      </c>
      <c r="BV52" s="355">
        <v>1.3061590000000001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709</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7" t="s">
        <v>1190</v>
      </c>
      <c r="B55" s="638" t="s">
        <v>1182</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0.33265097999999999</v>
      </c>
      <c r="AX55" s="214">
        <v>0.34510321999999999</v>
      </c>
      <c r="AY55" s="355">
        <v>0.36945169999999999</v>
      </c>
      <c r="AZ55" s="355">
        <v>0.42893399999999998</v>
      </c>
      <c r="BA55" s="355">
        <v>0.64048550000000004</v>
      </c>
      <c r="BB55" s="355">
        <v>0.81717079999999997</v>
      </c>
      <c r="BC55" s="355">
        <v>0.86903799999999998</v>
      </c>
      <c r="BD55" s="355">
        <v>0.86404930000000002</v>
      </c>
      <c r="BE55" s="355">
        <v>0.85930229999999996</v>
      </c>
      <c r="BF55" s="355">
        <v>0.83975920000000004</v>
      </c>
      <c r="BG55" s="355">
        <v>0.58452749999999998</v>
      </c>
      <c r="BH55" s="355">
        <v>0.45601570000000002</v>
      </c>
      <c r="BI55" s="355">
        <v>0.3364529</v>
      </c>
      <c r="BJ55" s="355">
        <v>0.36089719999999997</v>
      </c>
      <c r="BK55" s="355">
        <v>0.38415300000000002</v>
      </c>
      <c r="BL55" s="355">
        <v>0.44827210000000001</v>
      </c>
      <c r="BM55" s="355">
        <v>0.65950549999999997</v>
      </c>
      <c r="BN55" s="355">
        <v>0.84061180000000002</v>
      </c>
      <c r="BO55" s="355">
        <v>0.8909842</v>
      </c>
      <c r="BP55" s="355">
        <v>0.88055470000000002</v>
      </c>
      <c r="BQ55" s="355">
        <v>0.87595270000000003</v>
      </c>
      <c r="BR55" s="355">
        <v>0.85368529999999998</v>
      </c>
      <c r="BS55" s="355">
        <v>0.60476620000000003</v>
      </c>
      <c r="BT55" s="355">
        <v>0.48113519999999999</v>
      </c>
      <c r="BU55" s="355">
        <v>0.3529466</v>
      </c>
      <c r="BV55" s="355">
        <v>0.3745192</v>
      </c>
    </row>
    <row r="56" spans="1:74" ht="11.1" customHeight="1" x14ac:dyDescent="0.2">
      <c r="A56" s="61" t="s">
        <v>952</v>
      </c>
      <c r="B56" s="179" t="s">
        <v>540</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10.189866667</v>
      </c>
      <c r="AX56" s="214">
        <v>10.005354839000001</v>
      </c>
      <c r="AY56" s="355">
        <v>9.6725349999999999</v>
      </c>
      <c r="AZ56" s="355">
        <v>9.8742059999999992</v>
      </c>
      <c r="BA56" s="355">
        <v>10.02225</v>
      </c>
      <c r="BB56" s="355">
        <v>10.05491</v>
      </c>
      <c r="BC56" s="355">
        <v>10.33872</v>
      </c>
      <c r="BD56" s="355">
        <v>10.51188</v>
      </c>
      <c r="BE56" s="355">
        <v>10.245520000000001</v>
      </c>
      <c r="BF56" s="355">
        <v>10.36229</v>
      </c>
      <c r="BG56" s="355">
        <v>10.11758</v>
      </c>
      <c r="BH56" s="355">
        <v>10.184530000000001</v>
      </c>
      <c r="BI56" s="355">
        <v>10.30528</v>
      </c>
      <c r="BJ56" s="355">
        <v>10.510350000000001</v>
      </c>
      <c r="BK56" s="355">
        <v>10.016909999999999</v>
      </c>
      <c r="BL56" s="355">
        <v>10.217879999999999</v>
      </c>
      <c r="BM56" s="355">
        <v>10.315720000000001</v>
      </c>
      <c r="BN56" s="355">
        <v>10.42549</v>
      </c>
      <c r="BO56" s="355">
        <v>10.67118</v>
      </c>
      <c r="BP56" s="355">
        <v>10.76817</v>
      </c>
      <c r="BQ56" s="355">
        <v>10.49982</v>
      </c>
      <c r="BR56" s="355">
        <v>10.585330000000001</v>
      </c>
      <c r="BS56" s="355">
        <v>10.433479999999999</v>
      </c>
      <c r="BT56" s="355">
        <v>10.56925</v>
      </c>
      <c r="BU56" s="355">
        <v>10.543290000000001</v>
      </c>
      <c r="BV56" s="355">
        <v>10.693009999999999</v>
      </c>
    </row>
    <row r="57" spans="1:74" ht="11.1" customHeight="1" x14ac:dyDescent="0.2">
      <c r="A57" s="61" t="s">
        <v>953</v>
      </c>
      <c r="B57" s="179" t="s">
        <v>541</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1.7392333333000001</v>
      </c>
      <c r="AX57" s="214">
        <v>1.861516129</v>
      </c>
      <c r="AY57" s="355">
        <v>1.7044600000000001</v>
      </c>
      <c r="AZ57" s="355">
        <v>1.640315</v>
      </c>
      <c r="BA57" s="355">
        <v>1.746801</v>
      </c>
      <c r="BB57" s="355">
        <v>1.767733</v>
      </c>
      <c r="BC57" s="355">
        <v>1.7884679999999999</v>
      </c>
      <c r="BD57" s="355">
        <v>1.862123</v>
      </c>
      <c r="BE57" s="355">
        <v>1.8894010000000001</v>
      </c>
      <c r="BF57" s="355">
        <v>1.9212260000000001</v>
      </c>
      <c r="BG57" s="355">
        <v>1.833655</v>
      </c>
      <c r="BH57" s="355">
        <v>1.7292639999999999</v>
      </c>
      <c r="BI57" s="355">
        <v>1.7688900000000001</v>
      </c>
      <c r="BJ57" s="355">
        <v>1.8654710000000001</v>
      </c>
      <c r="BK57" s="355">
        <v>1.7553700000000001</v>
      </c>
      <c r="BL57" s="355">
        <v>1.7099740000000001</v>
      </c>
      <c r="BM57" s="355">
        <v>1.8238000000000001</v>
      </c>
      <c r="BN57" s="355">
        <v>1.875529</v>
      </c>
      <c r="BO57" s="355">
        <v>1.89954</v>
      </c>
      <c r="BP57" s="355">
        <v>1.9407049999999999</v>
      </c>
      <c r="BQ57" s="355">
        <v>1.960588</v>
      </c>
      <c r="BR57" s="355">
        <v>1.990729</v>
      </c>
      <c r="BS57" s="355">
        <v>1.929856</v>
      </c>
      <c r="BT57" s="355">
        <v>1.8462540000000001</v>
      </c>
      <c r="BU57" s="355">
        <v>1.867016</v>
      </c>
      <c r="BV57" s="355">
        <v>1.922336</v>
      </c>
    </row>
    <row r="58" spans="1:74" ht="11.1" customHeight="1" x14ac:dyDescent="0.2">
      <c r="A58" s="61" t="s">
        <v>954</v>
      </c>
      <c r="B58" s="179" t="s">
        <v>542</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5.4727179333000002</v>
      </c>
      <c r="AX58" s="214">
        <v>5.5461833452000002</v>
      </c>
      <c r="AY58" s="355">
        <v>5.1389950000000004</v>
      </c>
      <c r="AZ58" s="355">
        <v>4.9605709999999998</v>
      </c>
      <c r="BA58" s="355">
        <v>5.115094</v>
      </c>
      <c r="BB58" s="355">
        <v>5.2259419999999999</v>
      </c>
      <c r="BC58" s="355">
        <v>5.3892199999999999</v>
      </c>
      <c r="BD58" s="355">
        <v>5.4669280000000002</v>
      </c>
      <c r="BE58" s="355">
        <v>5.4641080000000004</v>
      </c>
      <c r="BF58" s="355">
        <v>5.4556630000000004</v>
      </c>
      <c r="BG58" s="355">
        <v>5.3208489999999999</v>
      </c>
      <c r="BH58" s="355">
        <v>5.0767800000000003</v>
      </c>
      <c r="BI58" s="355">
        <v>5.4377190000000004</v>
      </c>
      <c r="BJ58" s="355">
        <v>5.7259359999999999</v>
      </c>
      <c r="BK58" s="355">
        <v>5.5736400000000001</v>
      </c>
      <c r="BL58" s="355">
        <v>5.4757239999999996</v>
      </c>
      <c r="BM58" s="355">
        <v>5.668812</v>
      </c>
      <c r="BN58" s="355">
        <v>5.8938990000000002</v>
      </c>
      <c r="BO58" s="355">
        <v>6.0991119999999999</v>
      </c>
      <c r="BP58" s="355">
        <v>6.1043950000000002</v>
      </c>
      <c r="BQ58" s="355">
        <v>6.0655429999999999</v>
      </c>
      <c r="BR58" s="355">
        <v>6.0432810000000003</v>
      </c>
      <c r="BS58" s="355">
        <v>5.9832679999999998</v>
      </c>
      <c r="BT58" s="355">
        <v>5.8031459999999999</v>
      </c>
      <c r="BU58" s="355">
        <v>6.0562750000000003</v>
      </c>
      <c r="BV58" s="355">
        <v>6.2041370000000002</v>
      </c>
    </row>
    <row r="59" spans="1:74" ht="11.1" customHeight="1" x14ac:dyDescent="0.2">
      <c r="A59" s="61" t="s">
        <v>955</v>
      </c>
      <c r="B59" s="179" t="s">
        <v>543</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0.40396666666999997</v>
      </c>
      <c r="AX59" s="214">
        <v>0.45296774194</v>
      </c>
      <c r="AY59" s="355">
        <v>0.43504910000000002</v>
      </c>
      <c r="AZ59" s="355">
        <v>0.44651259999999998</v>
      </c>
      <c r="BA59" s="355">
        <v>0.47545470000000001</v>
      </c>
      <c r="BB59" s="355">
        <v>0.47058319999999998</v>
      </c>
      <c r="BC59" s="355">
        <v>0.44659769999999999</v>
      </c>
      <c r="BD59" s="355">
        <v>0.42088700000000001</v>
      </c>
      <c r="BE59" s="355">
        <v>0.40345120000000001</v>
      </c>
      <c r="BF59" s="355">
        <v>0.40083839999999998</v>
      </c>
      <c r="BG59" s="355">
        <v>0.39915539999999999</v>
      </c>
      <c r="BH59" s="355">
        <v>0.40645809999999999</v>
      </c>
      <c r="BI59" s="355">
        <v>0.37995210000000001</v>
      </c>
      <c r="BJ59" s="355">
        <v>0.38460929999999999</v>
      </c>
      <c r="BK59" s="355">
        <v>0.38461879999999998</v>
      </c>
      <c r="BL59" s="355">
        <v>0.40638459999999998</v>
      </c>
      <c r="BM59" s="355">
        <v>0.44012499999999999</v>
      </c>
      <c r="BN59" s="355">
        <v>0.44451669999999999</v>
      </c>
      <c r="BO59" s="355">
        <v>0.42386990000000002</v>
      </c>
      <c r="BP59" s="355">
        <v>0.39408310000000002</v>
      </c>
      <c r="BQ59" s="355">
        <v>0.37616169999999999</v>
      </c>
      <c r="BR59" s="355">
        <v>0.37422240000000001</v>
      </c>
      <c r="BS59" s="355">
        <v>0.38006630000000002</v>
      </c>
      <c r="BT59" s="355">
        <v>0.39236769999999999</v>
      </c>
      <c r="BU59" s="355">
        <v>0.3827816</v>
      </c>
      <c r="BV59" s="355">
        <v>0.3804054</v>
      </c>
    </row>
    <row r="60" spans="1:74" ht="11.1" customHeight="1" x14ac:dyDescent="0.2">
      <c r="A60" s="61" t="s">
        <v>956</v>
      </c>
      <c r="B60" s="638" t="s">
        <v>1191</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2.6771077635</v>
      </c>
      <c r="AX60" s="214">
        <v>2.5966180023000001</v>
      </c>
      <c r="AY60" s="355">
        <v>2.6024530000000001</v>
      </c>
      <c r="AZ60" s="355">
        <v>2.4834399999999999</v>
      </c>
      <c r="BA60" s="355">
        <v>2.5561859999999998</v>
      </c>
      <c r="BB60" s="355">
        <v>2.5950090000000001</v>
      </c>
      <c r="BC60" s="355">
        <v>2.6493509999999998</v>
      </c>
      <c r="BD60" s="355">
        <v>2.720332</v>
      </c>
      <c r="BE60" s="355">
        <v>2.7922690000000001</v>
      </c>
      <c r="BF60" s="355">
        <v>2.7980450000000001</v>
      </c>
      <c r="BG60" s="355">
        <v>2.6503770000000002</v>
      </c>
      <c r="BH60" s="355">
        <v>2.5627119999999999</v>
      </c>
      <c r="BI60" s="355">
        <v>2.6623640000000002</v>
      </c>
      <c r="BJ60" s="355">
        <v>2.8397359999999998</v>
      </c>
      <c r="BK60" s="355">
        <v>2.7318709999999999</v>
      </c>
      <c r="BL60" s="355">
        <v>2.6375259999999998</v>
      </c>
      <c r="BM60" s="355">
        <v>2.711039</v>
      </c>
      <c r="BN60" s="355">
        <v>2.8186439999999999</v>
      </c>
      <c r="BO60" s="355">
        <v>2.8583789999999998</v>
      </c>
      <c r="BP60" s="355">
        <v>2.8606569999999998</v>
      </c>
      <c r="BQ60" s="355">
        <v>2.9300519999999999</v>
      </c>
      <c r="BR60" s="355">
        <v>2.9260269999999999</v>
      </c>
      <c r="BS60" s="355">
        <v>2.851048</v>
      </c>
      <c r="BT60" s="355">
        <v>2.803572</v>
      </c>
      <c r="BU60" s="355">
        <v>2.8272520000000001</v>
      </c>
      <c r="BV60" s="355">
        <v>2.9321769999999998</v>
      </c>
    </row>
    <row r="61" spans="1:74" ht="11.1" customHeight="1" x14ac:dyDescent="0.2">
      <c r="A61" s="61" t="s">
        <v>957</v>
      </c>
      <c r="B61" s="179" t="s">
        <v>710</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20.815543344000002</v>
      </c>
      <c r="AX61" s="214">
        <v>20.807743277</v>
      </c>
      <c r="AY61" s="355">
        <v>19.922940000000001</v>
      </c>
      <c r="AZ61" s="355">
        <v>19.83398</v>
      </c>
      <c r="BA61" s="355">
        <v>20.556270000000001</v>
      </c>
      <c r="BB61" s="355">
        <v>20.931349999999998</v>
      </c>
      <c r="BC61" s="355">
        <v>21.481390000000001</v>
      </c>
      <c r="BD61" s="355">
        <v>21.8462</v>
      </c>
      <c r="BE61" s="355">
        <v>21.654050000000002</v>
      </c>
      <c r="BF61" s="355">
        <v>21.777819999999998</v>
      </c>
      <c r="BG61" s="355">
        <v>20.90615</v>
      </c>
      <c r="BH61" s="355">
        <v>20.415759999999999</v>
      </c>
      <c r="BI61" s="355">
        <v>20.89066</v>
      </c>
      <c r="BJ61" s="355">
        <v>21.687000000000001</v>
      </c>
      <c r="BK61" s="355">
        <v>20.84656</v>
      </c>
      <c r="BL61" s="355">
        <v>20.895759999999999</v>
      </c>
      <c r="BM61" s="355">
        <v>21.619</v>
      </c>
      <c r="BN61" s="355">
        <v>22.298690000000001</v>
      </c>
      <c r="BO61" s="355">
        <v>22.843060000000001</v>
      </c>
      <c r="BP61" s="355">
        <v>22.94857</v>
      </c>
      <c r="BQ61" s="355">
        <v>22.708120000000001</v>
      </c>
      <c r="BR61" s="355">
        <v>22.77327</v>
      </c>
      <c r="BS61" s="355">
        <v>22.182480000000002</v>
      </c>
      <c r="BT61" s="355">
        <v>21.895720000000001</v>
      </c>
      <c r="BU61" s="355">
        <v>22.02956</v>
      </c>
      <c r="BV61" s="355">
        <v>22.506589999999999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960</v>
      </c>
      <c r="B63" s="180" t="s">
        <v>545</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17.380700000000001</v>
      </c>
      <c r="AX63" s="214">
        <v>17.818290322999999</v>
      </c>
      <c r="AY63" s="355">
        <v>16.869949999999999</v>
      </c>
      <c r="AZ63" s="355">
        <v>16.422249999999998</v>
      </c>
      <c r="BA63" s="355">
        <v>16.793340000000001</v>
      </c>
      <c r="BB63" s="355">
        <v>17.101379999999999</v>
      </c>
      <c r="BC63" s="355">
        <v>17.367010000000001</v>
      </c>
      <c r="BD63" s="355">
        <v>17.77272</v>
      </c>
      <c r="BE63" s="355">
        <v>17.794409999999999</v>
      </c>
      <c r="BF63" s="355">
        <v>17.788499999999999</v>
      </c>
      <c r="BG63" s="355">
        <v>17.211189999999998</v>
      </c>
      <c r="BH63" s="355">
        <v>16.5349</v>
      </c>
      <c r="BI63" s="355">
        <v>17.1206</v>
      </c>
      <c r="BJ63" s="355">
        <v>17.764489999999999</v>
      </c>
      <c r="BK63" s="355">
        <v>17.368110000000001</v>
      </c>
      <c r="BL63" s="355">
        <v>17.08661</v>
      </c>
      <c r="BM63" s="355">
        <v>17.467960000000001</v>
      </c>
      <c r="BN63" s="355">
        <v>18.020340000000001</v>
      </c>
      <c r="BO63" s="355">
        <v>18.260770000000001</v>
      </c>
      <c r="BP63" s="355">
        <v>18.443840000000002</v>
      </c>
      <c r="BQ63" s="355">
        <v>18.4328</v>
      </c>
      <c r="BR63" s="355">
        <v>18.366479999999999</v>
      </c>
      <c r="BS63" s="355">
        <v>18.034520000000001</v>
      </c>
      <c r="BT63" s="355">
        <v>17.536850000000001</v>
      </c>
      <c r="BU63" s="355">
        <v>17.92811</v>
      </c>
      <c r="BV63" s="355">
        <v>18.315010000000001</v>
      </c>
    </row>
    <row r="64" spans="1:74" ht="11.1" customHeight="1" x14ac:dyDescent="0.2">
      <c r="A64" s="61" t="s">
        <v>958</v>
      </c>
      <c r="B64" s="180" t="s">
        <v>544</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18.6035</v>
      </c>
      <c r="AX64" s="214">
        <v>18.6035</v>
      </c>
      <c r="AY64" s="355">
        <v>18.6035</v>
      </c>
      <c r="AZ64" s="355">
        <v>18.6035</v>
      </c>
      <c r="BA64" s="355">
        <v>18.6035</v>
      </c>
      <c r="BB64" s="355">
        <v>18.6035</v>
      </c>
      <c r="BC64" s="355">
        <v>18.6035</v>
      </c>
      <c r="BD64" s="355">
        <v>18.6035</v>
      </c>
      <c r="BE64" s="355">
        <v>18.628499999999999</v>
      </c>
      <c r="BF64" s="355">
        <v>18.6435</v>
      </c>
      <c r="BG64" s="355">
        <v>18.6435</v>
      </c>
      <c r="BH64" s="355">
        <v>18.6435</v>
      </c>
      <c r="BI64" s="355">
        <v>18.653500000000001</v>
      </c>
      <c r="BJ64" s="355">
        <v>18.653500000000001</v>
      </c>
      <c r="BK64" s="355">
        <v>18.653500000000001</v>
      </c>
      <c r="BL64" s="355">
        <v>18.653500000000001</v>
      </c>
      <c r="BM64" s="355">
        <v>18.653500000000001</v>
      </c>
      <c r="BN64" s="355">
        <v>18.653500000000001</v>
      </c>
      <c r="BO64" s="355">
        <v>18.653500000000001</v>
      </c>
      <c r="BP64" s="355">
        <v>18.653500000000001</v>
      </c>
      <c r="BQ64" s="355">
        <v>18.653500000000001</v>
      </c>
      <c r="BR64" s="355">
        <v>18.653500000000001</v>
      </c>
      <c r="BS64" s="355">
        <v>18.653500000000001</v>
      </c>
      <c r="BT64" s="355">
        <v>18.653500000000001</v>
      </c>
      <c r="BU64" s="355">
        <v>18.653500000000001</v>
      </c>
      <c r="BV64" s="355">
        <v>18.653500000000001</v>
      </c>
    </row>
    <row r="65" spans="1:74" ht="11.1" customHeight="1" x14ac:dyDescent="0.2">
      <c r="A65" s="61" t="s">
        <v>959</v>
      </c>
      <c r="B65" s="181" t="s">
        <v>870</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0.93427043298000001</v>
      </c>
      <c r="AX65" s="215">
        <v>0.95779236824000002</v>
      </c>
      <c r="AY65" s="386">
        <v>0.9068157</v>
      </c>
      <c r="AZ65" s="386">
        <v>0.88275040000000005</v>
      </c>
      <c r="BA65" s="386">
        <v>0.90269809999999995</v>
      </c>
      <c r="BB65" s="386">
        <v>0.91925630000000003</v>
      </c>
      <c r="BC65" s="386">
        <v>0.93353459999999999</v>
      </c>
      <c r="BD65" s="386">
        <v>0.95534269999999999</v>
      </c>
      <c r="BE65" s="386">
        <v>0.9552252</v>
      </c>
      <c r="BF65" s="386">
        <v>0.95413950000000003</v>
      </c>
      <c r="BG65" s="386">
        <v>0.92317380000000004</v>
      </c>
      <c r="BH65" s="386">
        <v>0.88689899999999999</v>
      </c>
      <c r="BI65" s="386">
        <v>0.91782269999999999</v>
      </c>
      <c r="BJ65" s="386">
        <v>0.95234079999999999</v>
      </c>
      <c r="BK65" s="386">
        <v>0.93109140000000001</v>
      </c>
      <c r="BL65" s="386">
        <v>0.91600029999999999</v>
      </c>
      <c r="BM65" s="386">
        <v>0.93644419999999995</v>
      </c>
      <c r="BN65" s="386">
        <v>0.9660569</v>
      </c>
      <c r="BO65" s="386">
        <v>0.97894619999999999</v>
      </c>
      <c r="BP65" s="386">
        <v>0.98876050000000004</v>
      </c>
      <c r="BQ65" s="386">
        <v>0.98816859999999995</v>
      </c>
      <c r="BR65" s="386">
        <v>0.98461310000000002</v>
      </c>
      <c r="BS65" s="386">
        <v>0.96681709999999998</v>
      </c>
      <c r="BT65" s="386">
        <v>0.94013709999999995</v>
      </c>
      <c r="BU65" s="386">
        <v>0.96111239999999998</v>
      </c>
      <c r="BV65" s="386">
        <v>0.98185359999999999</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2" t="s">
        <v>1011</v>
      </c>
      <c r="C67" s="799"/>
      <c r="D67" s="799"/>
      <c r="E67" s="799"/>
      <c r="F67" s="799"/>
      <c r="G67" s="799"/>
      <c r="H67" s="799"/>
      <c r="I67" s="799"/>
      <c r="J67" s="799"/>
      <c r="K67" s="799"/>
      <c r="L67" s="799"/>
      <c r="M67" s="799"/>
      <c r="N67" s="799"/>
      <c r="O67" s="799"/>
      <c r="P67" s="799"/>
      <c r="Q67" s="799"/>
      <c r="BH67" s="214"/>
    </row>
    <row r="68" spans="1:74" s="443" customFormat="1" ht="22.35" customHeight="1" x14ac:dyDescent="0.2">
      <c r="A68" s="442"/>
      <c r="B68" s="823" t="s">
        <v>1193</v>
      </c>
      <c r="C68" s="789"/>
      <c r="D68" s="789"/>
      <c r="E68" s="789"/>
      <c r="F68" s="789"/>
      <c r="G68" s="789"/>
      <c r="H68" s="789"/>
      <c r="I68" s="789"/>
      <c r="J68" s="789"/>
      <c r="K68" s="789"/>
      <c r="L68" s="789"/>
      <c r="M68" s="789"/>
      <c r="N68" s="789"/>
      <c r="O68" s="789"/>
      <c r="P68" s="789"/>
      <c r="Q68" s="785"/>
      <c r="AY68" s="534"/>
      <c r="AZ68" s="534"/>
      <c r="BA68" s="534"/>
      <c r="BB68" s="534"/>
      <c r="BC68" s="534"/>
      <c r="BD68" s="660"/>
      <c r="BE68" s="660"/>
      <c r="BF68" s="660"/>
      <c r="BG68" s="534"/>
      <c r="BH68" s="214"/>
      <c r="BI68" s="534"/>
      <c r="BJ68" s="534"/>
    </row>
    <row r="69" spans="1:74" s="443" customFormat="1" ht="12" customHeight="1" x14ac:dyDescent="0.2">
      <c r="A69" s="442"/>
      <c r="B69" s="788" t="s">
        <v>1036</v>
      </c>
      <c r="C69" s="789"/>
      <c r="D69" s="789"/>
      <c r="E69" s="789"/>
      <c r="F69" s="789"/>
      <c r="G69" s="789"/>
      <c r="H69" s="789"/>
      <c r="I69" s="789"/>
      <c r="J69" s="789"/>
      <c r="K69" s="789"/>
      <c r="L69" s="789"/>
      <c r="M69" s="789"/>
      <c r="N69" s="789"/>
      <c r="O69" s="789"/>
      <c r="P69" s="789"/>
      <c r="Q69" s="785"/>
      <c r="AY69" s="534"/>
      <c r="AZ69" s="534"/>
      <c r="BA69" s="534"/>
      <c r="BB69" s="534"/>
      <c r="BC69" s="534"/>
      <c r="BD69" s="660"/>
      <c r="BE69" s="660"/>
      <c r="BF69" s="660"/>
      <c r="BG69" s="534"/>
      <c r="BH69" s="214"/>
      <c r="BI69" s="534"/>
      <c r="BJ69" s="534"/>
    </row>
    <row r="70" spans="1:74" s="443" customFormat="1" ht="12" customHeight="1" x14ac:dyDescent="0.2">
      <c r="A70" s="442"/>
      <c r="B70" s="788" t="s">
        <v>1054</v>
      </c>
      <c r="C70" s="789"/>
      <c r="D70" s="789"/>
      <c r="E70" s="789"/>
      <c r="F70" s="789"/>
      <c r="G70" s="789"/>
      <c r="H70" s="789"/>
      <c r="I70" s="789"/>
      <c r="J70" s="789"/>
      <c r="K70" s="789"/>
      <c r="L70" s="789"/>
      <c r="M70" s="789"/>
      <c r="N70" s="789"/>
      <c r="O70" s="789"/>
      <c r="P70" s="789"/>
      <c r="Q70" s="785"/>
      <c r="AY70" s="534"/>
      <c r="AZ70" s="534"/>
      <c r="BA70" s="534"/>
      <c r="BB70" s="534"/>
      <c r="BC70" s="534"/>
      <c r="BD70" s="660"/>
      <c r="BE70" s="660"/>
      <c r="BF70" s="660"/>
      <c r="BG70" s="534"/>
      <c r="BH70" s="214"/>
      <c r="BI70" s="534"/>
      <c r="BJ70" s="534"/>
    </row>
    <row r="71" spans="1:74" s="443" customFormat="1" ht="12" customHeight="1" x14ac:dyDescent="0.2">
      <c r="A71" s="442"/>
      <c r="B71" s="790" t="s">
        <v>1056</v>
      </c>
      <c r="C71" s="784"/>
      <c r="D71" s="784"/>
      <c r="E71" s="784"/>
      <c r="F71" s="784"/>
      <c r="G71" s="784"/>
      <c r="H71" s="784"/>
      <c r="I71" s="784"/>
      <c r="J71" s="784"/>
      <c r="K71" s="784"/>
      <c r="L71" s="784"/>
      <c r="M71" s="784"/>
      <c r="N71" s="784"/>
      <c r="O71" s="784"/>
      <c r="P71" s="784"/>
      <c r="Q71" s="785"/>
      <c r="AY71" s="534"/>
      <c r="AZ71" s="534"/>
      <c r="BA71" s="534"/>
      <c r="BB71" s="534"/>
      <c r="BC71" s="534"/>
      <c r="BD71" s="660"/>
      <c r="BE71" s="660"/>
      <c r="BF71" s="660"/>
      <c r="BG71" s="534"/>
      <c r="BH71" s="214"/>
      <c r="BI71" s="534"/>
      <c r="BJ71" s="534"/>
    </row>
    <row r="72" spans="1:74" s="443" customFormat="1" ht="12" customHeight="1" x14ac:dyDescent="0.2">
      <c r="A72" s="442"/>
      <c r="B72" s="783" t="s">
        <v>1040</v>
      </c>
      <c r="C72" s="784"/>
      <c r="D72" s="784"/>
      <c r="E72" s="784"/>
      <c r="F72" s="784"/>
      <c r="G72" s="784"/>
      <c r="H72" s="784"/>
      <c r="I72" s="784"/>
      <c r="J72" s="784"/>
      <c r="K72" s="784"/>
      <c r="L72" s="784"/>
      <c r="M72" s="784"/>
      <c r="N72" s="784"/>
      <c r="O72" s="784"/>
      <c r="P72" s="784"/>
      <c r="Q72" s="785"/>
      <c r="AY72" s="534"/>
      <c r="AZ72" s="534"/>
      <c r="BA72" s="534"/>
      <c r="BB72" s="534"/>
      <c r="BC72" s="534"/>
      <c r="BD72" s="660"/>
      <c r="BE72" s="660"/>
      <c r="BF72" s="660"/>
      <c r="BG72" s="534"/>
      <c r="BH72" s="214"/>
      <c r="BI72" s="534"/>
      <c r="BJ72" s="534"/>
    </row>
    <row r="73" spans="1:74" s="443" customFormat="1" ht="12" customHeight="1" x14ac:dyDescent="0.2">
      <c r="A73" s="436"/>
      <c r="B73" s="805" t="s">
        <v>1138</v>
      </c>
      <c r="C73" s="785"/>
      <c r="D73" s="785"/>
      <c r="E73" s="785"/>
      <c r="F73" s="785"/>
      <c r="G73" s="785"/>
      <c r="H73" s="785"/>
      <c r="I73" s="785"/>
      <c r="J73" s="785"/>
      <c r="K73" s="785"/>
      <c r="L73" s="785"/>
      <c r="M73" s="785"/>
      <c r="N73" s="785"/>
      <c r="O73" s="785"/>
      <c r="P73" s="785"/>
      <c r="Q73" s="785"/>
      <c r="AY73" s="534"/>
      <c r="AZ73" s="534"/>
      <c r="BA73" s="534"/>
      <c r="BB73" s="534"/>
      <c r="BC73" s="534"/>
      <c r="BD73" s="660"/>
      <c r="BE73" s="660"/>
      <c r="BF73" s="660"/>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5"/>
      <c r="BE74" s="645"/>
      <c r="BF74" s="645"/>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5"/>
      <c r="BE75" s="645"/>
      <c r="BF75" s="645"/>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5"/>
      <c r="BE76" s="645"/>
      <c r="BF76" s="645"/>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5"/>
      <c r="BE77" s="645"/>
      <c r="BF77" s="645"/>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5"/>
      <c r="BE78" s="645"/>
      <c r="BF78" s="645"/>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5"/>
      <c r="BE79" s="645"/>
      <c r="BF79" s="645"/>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5"/>
      <c r="BE80" s="645"/>
      <c r="BF80" s="645"/>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5"/>
      <c r="BE81" s="645"/>
      <c r="BF81" s="645"/>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5"/>
      <c r="BE82" s="645"/>
      <c r="BF82" s="645"/>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32" sqref="BH32"/>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2" customWidth="1"/>
    <col min="59" max="62" width="6.5703125" style="403" customWidth="1"/>
    <col min="63" max="74" width="6.5703125" style="2" customWidth="1"/>
    <col min="75" max="16384" width="9.5703125" style="2"/>
  </cols>
  <sheetData>
    <row r="1" spans="1:74" ht="15.75" customHeight="1" x14ac:dyDescent="0.2">
      <c r="A1" s="791" t="s">
        <v>990</v>
      </c>
      <c r="B1" s="830" t="s">
        <v>249</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5"/>
    </row>
    <row r="2" spans="1:74" s="5"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3"/>
      <c r="BE2" s="663"/>
      <c r="BF2" s="663"/>
      <c r="BG2" s="530"/>
      <c r="BH2" s="530"/>
      <c r="BI2" s="530"/>
      <c r="BJ2" s="53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4"/>
      <c r="BE5" s="664"/>
      <c r="BF5" s="664"/>
      <c r="BG5" s="664"/>
      <c r="BH5" s="427"/>
      <c r="BI5" s="427"/>
      <c r="BJ5" s="427"/>
      <c r="BK5" s="427"/>
      <c r="BL5" s="427"/>
      <c r="BM5" s="427"/>
      <c r="BN5" s="427"/>
      <c r="BO5" s="427"/>
      <c r="BP5" s="427"/>
      <c r="BQ5" s="427"/>
      <c r="BR5" s="427"/>
      <c r="BS5" s="427"/>
      <c r="BT5" s="427"/>
      <c r="BU5" s="427"/>
      <c r="BV5" s="427"/>
    </row>
    <row r="6" spans="1:74" ht="11.1" customHeight="1" x14ac:dyDescent="0.2">
      <c r="A6" s="3" t="s">
        <v>961</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166.1388</v>
      </c>
      <c r="AX6" s="240">
        <v>149.91149999999999</v>
      </c>
      <c r="AY6" s="333">
        <v>148.77500000000001</v>
      </c>
      <c r="AZ6" s="333">
        <v>155.68600000000001</v>
      </c>
      <c r="BA6" s="333">
        <v>167.8631</v>
      </c>
      <c r="BB6" s="333">
        <v>174.71719999999999</v>
      </c>
      <c r="BC6" s="333">
        <v>179.99039999999999</v>
      </c>
      <c r="BD6" s="333">
        <v>179.34370000000001</v>
      </c>
      <c r="BE6" s="333">
        <v>183.70439999999999</v>
      </c>
      <c r="BF6" s="333">
        <v>183.8963</v>
      </c>
      <c r="BG6" s="333">
        <v>179.4042</v>
      </c>
      <c r="BH6" s="333">
        <v>175.58850000000001</v>
      </c>
      <c r="BI6" s="333">
        <v>175.83609999999999</v>
      </c>
      <c r="BJ6" s="333">
        <v>164.154</v>
      </c>
      <c r="BK6" s="333">
        <v>169.74090000000001</v>
      </c>
      <c r="BL6" s="333">
        <v>183.89080000000001</v>
      </c>
      <c r="BM6" s="333">
        <v>191.92169999999999</v>
      </c>
      <c r="BN6" s="333">
        <v>194.99449999999999</v>
      </c>
      <c r="BO6" s="333">
        <v>197.44919999999999</v>
      </c>
      <c r="BP6" s="333">
        <v>198.80690000000001</v>
      </c>
      <c r="BQ6" s="333">
        <v>197.8912</v>
      </c>
      <c r="BR6" s="333">
        <v>190.93090000000001</v>
      </c>
      <c r="BS6" s="333">
        <v>185.5044</v>
      </c>
      <c r="BT6" s="333">
        <v>180.60220000000001</v>
      </c>
      <c r="BU6" s="333">
        <v>173.6326</v>
      </c>
      <c r="BV6" s="333">
        <v>172.64580000000001</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626</v>
      </c>
      <c r="B8" s="183" t="s">
        <v>547</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333">
        <v>225.26410000000001</v>
      </c>
      <c r="AZ8" s="333">
        <v>225.56309999999999</v>
      </c>
      <c r="BA8" s="333">
        <v>232.39590000000001</v>
      </c>
      <c r="BB8" s="333">
        <v>238.80850000000001</v>
      </c>
      <c r="BC8" s="333">
        <v>245.33150000000001</v>
      </c>
      <c r="BD8" s="333">
        <v>248.75649999999999</v>
      </c>
      <c r="BE8" s="333">
        <v>252.0497</v>
      </c>
      <c r="BF8" s="333">
        <v>251.1103</v>
      </c>
      <c r="BG8" s="333">
        <v>251.5317</v>
      </c>
      <c r="BH8" s="333">
        <v>247.96170000000001</v>
      </c>
      <c r="BI8" s="333">
        <v>250.2704</v>
      </c>
      <c r="BJ8" s="333">
        <v>246.536</v>
      </c>
      <c r="BK8" s="333">
        <v>243.2362</v>
      </c>
      <c r="BL8" s="333">
        <v>251.29390000000001</v>
      </c>
      <c r="BM8" s="333">
        <v>257.82440000000003</v>
      </c>
      <c r="BN8" s="333">
        <v>261.07409999999999</v>
      </c>
      <c r="BO8" s="333">
        <v>264.76209999999998</v>
      </c>
      <c r="BP8" s="333">
        <v>269.59780000000001</v>
      </c>
      <c r="BQ8" s="333">
        <v>269.36939999999998</v>
      </c>
      <c r="BR8" s="333">
        <v>261.98239999999998</v>
      </c>
      <c r="BS8" s="333">
        <v>259.32659999999998</v>
      </c>
      <c r="BT8" s="333">
        <v>254.14330000000001</v>
      </c>
      <c r="BU8" s="333">
        <v>251.07470000000001</v>
      </c>
      <c r="BV8" s="333">
        <v>254.0941</v>
      </c>
    </row>
    <row r="9" spans="1:74" ht="11.1" customHeight="1" x14ac:dyDescent="0.2">
      <c r="A9" s="1" t="s">
        <v>627</v>
      </c>
      <c r="B9" s="183" t="s">
        <v>548</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333">
        <v>208.375</v>
      </c>
      <c r="AZ9" s="333">
        <v>217.26130000000001</v>
      </c>
      <c r="BA9" s="333">
        <v>229.3373</v>
      </c>
      <c r="BB9" s="333">
        <v>235.11949999999999</v>
      </c>
      <c r="BC9" s="333">
        <v>243.93940000000001</v>
      </c>
      <c r="BD9" s="333">
        <v>250.0789</v>
      </c>
      <c r="BE9" s="333">
        <v>250.31469999999999</v>
      </c>
      <c r="BF9" s="333">
        <v>252.12989999999999</v>
      </c>
      <c r="BG9" s="333">
        <v>247.9161</v>
      </c>
      <c r="BH9" s="333">
        <v>246.01560000000001</v>
      </c>
      <c r="BI9" s="333">
        <v>244.72450000000001</v>
      </c>
      <c r="BJ9" s="333">
        <v>230.7433</v>
      </c>
      <c r="BK9" s="333">
        <v>233.40039999999999</v>
      </c>
      <c r="BL9" s="333">
        <v>248.86609999999999</v>
      </c>
      <c r="BM9" s="333">
        <v>256.3929</v>
      </c>
      <c r="BN9" s="333">
        <v>257.6309</v>
      </c>
      <c r="BO9" s="333">
        <v>262.97410000000002</v>
      </c>
      <c r="BP9" s="333">
        <v>270.99579999999997</v>
      </c>
      <c r="BQ9" s="333">
        <v>266.1182</v>
      </c>
      <c r="BR9" s="333">
        <v>261.05149999999998</v>
      </c>
      <c r="BS9" s="333">
        <v>255.42099999999999</v>
      </c>
      <c r="BT9" s="333">
        <v>252.58949999999999</v>
      </c>
      <c r="BU9" s="333">
        <v>244.1328</v>
      </c>
      <c r="BV9" s="333">
        <v>239.85130000000001</v>
      </c>
    </row>
    <row r="10" spans="1:74" ht="11.1" customHeight="1" x14ac:dyDescent="0.2">
      <c r="A10" s="1" t="s">
        <v>628</v>
      </c>
      <c r="B10" s="183" t="s">
        <v>549</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333">
        <v>199.14410000000001</v>
      </c>
      <c r="AZ10" s="333">
        <v>203.96090000000001</v>
      </c>
      <c r="BA10" s="333">
        <v>215.1619</v>
      </c>
      <c r="BB10" s="333">
        <v>224.01060000000001</v>
      </c>
      <c r="BC10" s="333">
        <v>229.06819999999999</v>
      </c>
      <c r="BD10" s="333">
        <v>229.23759999999999</v>
      </c>
      <c r="BE10" s="333">
        <v>232.102</v>
      </c>
      <c r="BF10" s="333">
        <v>233.0061</v>
      </c>
      <c r="BG10" s="333">
        <v>228.35310000000001</v>
      </c>
      <c r="BH10" s="333">
        <v>225.49549999999999</v>
      </c>
      <c r="BI10" s="333">
        <v>225.19</v>
      </c>
      <c r="BJ10" s="333">
        <v>215.1114</v>
      </c>
      <c r="BK10" s="333">
        <v>219.15799999999999</v>
      </c>
      <c r="BL10" s="333">
        <v>231.1191</v>
      </c>
      <c r="BM10" s="333">
        <v>239.88329999999999</v>
      </c>
      <c r="BN10" s="333">
        <v>245.1045</v>
      </c>
      <c r="BO10" s="333">
        <v>247.22130000000001</v>
      </c>
      <c r="BP10" s="333">
        <v>248.55500000000001</v>
      </c>
      <c r="BQ10" s="333">
        <v>247.2302</v>
      </c>
      <c r="BR10" s="333">
        <v>241.38919999999999</v>
      </c>
      <c r="BS10" s="333">
        <v>234.83340000000001</v>
      </c>
      <c r="BT10" s="333">
        <v>230.7389</v>
      </c>
      <c r="BU10" s="333">
        <v>224.24799999999999</v>
      </c>
      <c r="BV10" s="333">
        <v>222.09520000000001</v>
      </c>
    </row>
    <row r="11" spans="1:74" ht="11.1" customHeight="1" x14ac:dyDescent="0.2">
      <c r="A11" s="1" t="s">
        <v>629</v>
      </c>
      <c r="B11" s="183" t="s">
        <v>550</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333">
        <v>221.5429</v>
      </c>
      <c r="AZ11" s="333">
        <v>216.41079999999999</v>
      </c>
      <c r="BA11" s="333">
        <v>228.04580000000001</v>
      </c>
      <c r="BB11" s="333">
        <v>235.5462</v>
      </c>
      <c r="BC11" s="333">
        <v>246.16650000000001</v>
      </c>
      <c r="BD11" s="333">
        <v>248.30969999999999</v>
      </c>
      <c r="BE11" s="333">
        <v>254.06899999999999</v>
      </c>
      <c r="BF11" s="333">
        <v>260.73309999999998</v>
      </c>
      <c r="BG11" s="333">
        <v>258.62349999999998</v>
      </c>
      <c r="BH11" s="333">
        <v>254.8623</v>
      </c>
      <c r="BI11" s="333">
        <v>250.78540000000001</v>
      </c>
      <c r="BJ11" s="333">
        <v>233.67769999999999</v>
      </c>
      <c r="BK11" s="333">
        <v>226.53469999999999</v>
      </c>
      <c r="BL11" s="333">
        <v>236.02010000000001</v>
      </c>
      <c r="BM11" s="333">
        <v>251.49529999999999</v>
      </c>
      <c r="BN11" s="333">
        <v>258.36599999999999</v>
      </c>
      <c r="BO11" s="333">
        <v>266.35250000000002</v>
      </c>
      <c r="BP11" s="333">
        <v>268.10309999999998</v>
      </c>
      <c r="BQ11" s="333">
        <v>271.50740000000002</v>
      </c>
      <c r="BR11" s="333">
        <v>272.96730000000002</v>
      </c>
      <c r="BS11" s="333">
        <v>267.2244</v>
      </c>
      <c r="BT11" s="333">
        <v>261.4753</v>
      </c>
      <c r="BU11" s="333">
        <v>253.06190000000001</v>
      </c>
      <c r="BV11" s="333">
        <v>239.07</v>
      </c>
    </row>
    <row r="12" spans="1:74" ht="11.1" customHeight="1" x14ac:dyDescent="0.2">
      <c r="A12" s="1" t="s">
        <v>630</v>
      </c>
      <c r="B12" s="183" t="s">
        <v>551</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333">
        <v>271.30160000000001</v>
      </c>
      <c r="AZ12" s="333">
        <v>270.62009999999998</v>
      </c>
      <c r="BA12" s="333">
        <v>285.36610000000002</v>
      </c>
      <c r="BB12" s="333">
        <v>297.76920000000001</v>
      </c>
      <c r="BC12" s="333">
        <v>306.19540000000001</v>
      </c>
      <c r="BD12" s="333">
        <v>308.44189999999998</v>
      </c>
      <c r="BE12" s="333">
        <v>310.22000000000003</v>
      </c>
      <c r="BF12" s="333">
        <v>308.99040000000002</v>
      </c>
      <c r="BG12" s="333">
        <v>302.63290000000001</v>
      </c>
      <c r="BH12" s="333">
        <v>296.8057</v>
      </c>
      <c r="BI12" s="333">
        <v>291.5249</v>
      </c>
      <c r="BJ12" s="333">
        <v>278.17009999999999</v>
      </c>
      <c r="BK12" s="333">
        <v>276.53949999999998</v>
      </c>
      <c r="BL12" s="333">
        <v>292.96379999999999</v>
      </c>
      <c r="BM12" s="333">
        <v>310.8433</v>
      </c>
      <c r="BN12" s="333">
        <v>321.08429999999998</v>
      </c>
      <c r="BO12" s="333">
        <v>326.43400000000003</v>
      </c>
      <c r="BP12" s="333">
        <v>329.04489999999998</v>
      </c>
      <c r="BQ12" s="333">
        <v>328.11509999999998</v>
      </c>
      <c r="BR12" s="333">
        <v>321.43009999999998</v>
      </c>
      <c r="BS12" s="333">
        <v>312.3048</v>
      </c>
      <c r="BT12" s="333">
        <v>303.3426</v>
      </c>
      <c r="BU12" s="333">
        <v>293.59969999999998</v>
      </c>
      <c r="BV12" s="333">
        <v>285.80489999999998</v>
      </c>
    </row>
    <row r="13" spans="1:74" ht="11.1" customHeight="1" x14ac:dyDescent="0.2">
      <c r="A13" s="1" t="s">
        <v>631</v>
      </c>
      <c r="B13" s="183" t="s">
        <v>589</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333">
        <v>223.96449999999999</v>
      </c>
      <c r="AZ13" s="333">
        <v>227.11070000000001</v>
      </c>
      <c r="BA13" s="333">
        <v>237.7878</v>
      </c>
      <c r="BB13" s="333">
        <v>245.4034</v>
      </c>
      <c r="BC13" s="333">
        <v>252.79759999999999</v>
      </c>
      <c r="BD13" s="333">
        <v>256.27769999999998</v>
      </c>
      <c r="BE13" s="333">
        <v>258.41640000000001</v>
      </c>
      <c r="BF13" s="333">
        <v>258.51139999999998</v>
      </c>
      <c r="BG13" s="333">
        <v>255.83420000000001</v>
      </c>
      <c r="BH13" s="333">
        <v>252.37459999999999</v>
      </c>
      <c r="BI13" s="333">
        <v>251.49930000000001</v>
      </c>
      <c r="BJ13" s="333">
        <v>241.83</v>
      </c>
      <c r="BK13" s="333">
        <v>241.62790000000001</v>
      </c>
      <c r="BL13" s="333">
        <v>253.9401</v>
      </c>
      <c r="BM13" s="333">
        <v>263.49990000000003</v>
      </c>
      <c r="BN13" s="333">
        <v>267.74549999999999</v>
      </c>
      <c r="BO13" s="333">
        <v>272.07490000000001</v>
      </c>
      <c r="BP13" s="333">
        <v>276.82490000000001</v>
      </c>
      <c r="BQ13" s="333">
        <v>275.05399999999997</v>
      </c>
      <c r="BR13" s="333">
        <v>268.73</v>
      </c>
      <c r="BS13" s="333">
        <v>263.68599999999998</v>
      </c>
      <c r="BT13" s="333">
        <v>258.59519999999998</v>
      </c>
      <c r="BU13" s="333">
        <v>251.87430000000001</v>
      </c>
      <c r="BV13" s="333">
        <v>249.67599999999999</v>
      </c>
    </row>
    <row r="14" spans="1:74" ht="11.1" customHeight="1" x14ac:dyDescent="0.2">
      <c r="A14" s="1" t="s">
        <v>654</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333">
        <v>233.97319999999999</v>
      </c>
      <c r="AZ14" s="333">
        <v>237.7629</v>
      </c>
      <c r="BA14" s="333">
        <v>248.63329999999999</v>
      </c>
      <c r="BB14" s="333">
        <v>256.55829999999997</v>
      </c>
      <c r="BC14" s="333">
        <v>264.17149999999998</v>
      </c>
      <c r="BD14" s="333">
        <v>267.65570000000002</v>
      </c>
      <c r="BE14" s="333">
        <v>270.0607</v>
      </c>
      <c r="BF14" s="333">
        <v>270.26150000000001</v>
      </c>
      <c r="BG14" s="333">
        <v>267.70729999999998</v>
      </c>
      <c r="BH14" s="333">
        <v>264.45139999999998</v>
      </c>
      <c r="BI14" s="333">
        <v>263.7319</v>
      </c>
      <c r="BJ14" s="333">
        <v>254.24549999999999</v>
      </c>
      <c r="BK14" s="333">
        <v>253.93049999999999</v>
      </c>
      <c r="BL14" s="333">
        <v>266.23430000000002</v>
      </c>
      <c r="BM14" s="333">
        <v>275.56470000000002</v>
      </c>
      <c r="BN14" s="333">
        <v>279.8526</v>
      </c>
      <c r="BO14" s="333">
        <v>284.23469999999998</v>
      </c>
      <c r="BP14" s="333">
        <v>288.87709999999998</v>
      </c>
      <c r="BQ14" s="333">
        <v>287.30970000000002</v>
      </c>
      <c r="BR14" s="333">
        <v>281.06760000000003</v>
      </c>
      <c r="BS14" s="333">
        <v>276.13740000000001</v>
      </c>
      <c r="BT14" s="333">
        <v>271.24860000000001</v>
      </c>
      <c r="BU14" s="333">
        <v>264.69779999999997</v>
      </c>
      <c r="BV14" s="333">
        <v>262.67200000000003</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939</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616</v>
      </c>
      <c r="B18" s="183" t="s">
        <v>547</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61.120285713999998</v>
      </c>
      <c r="AX18" s="68">
        <v>63.546999999999997</v>
      </c>
      <c r="AY18" s="329">
        <v>68.902289999999994</v>
      </c>
      <c r="AZ18" s="329">
        <v>69.243480000000005</v>
      </c>
      <c r="BA18" s="329">
        <v>66.345600000000005</v>
      </c>
      <c r="BB18" s="329">
        <v>65.206500000000005</v>
      </c>
      <c r="BC18" s="329">
        <v>66.855879999999999</v>
      </c>
      <c r="BD18" s="329">
        <v>67.490859999999998</v>
      </c>
      <c r="BE18" s="329">
        <v>66.353800000000007</v>
      </c>
      <c r="BF18" s="329">
        <v>65.208370000000002</v>
      </c>
      <c r="BG18" s="329">
        <v>64.215710000000001</v>
      </c>
      <c r="BH18" s="329">
        <v>61.715040000000002</v>
      </c>
      <c r="BI18" s="329">
        <v>63.58043</v>
      </c>
      <c r="BJ18" s="329">
        <v>68.077190000000002</v>
      </c>
      <c r="BK18" s="329">
        <v>71.810249999999996</v>
      </c>
      <c r="BL18" s="329">
        <v>71.006100000000004</v>
      </c>
      <c r="BM18" s="329">
        <v>67.528909999999996</v>
      </c>
      <c r="BN18" s="329">
        <v>66.104519999999994</v>
      </c>
      <c r="BO18" s="329">
        <v>67.592489999999998</v>
      </c>
      <c r="BP18" s="329">
        <v>68.491020000000006</v>
      </c>
      <c r="BQ18" s="329">
        <v>67.562370000000001</v>
      </c>
      <c r="BR18" s="329">
        <v>66.691209999999998</v>
      </c>
      <c r="BS18" s="329">
        <v>65.591729999999998</v>
      </c>
      <c r="BT18" s="329">
        <v>62.710270000000001</v>
      </c>
      <c r="BU18" s="329">
        <v>64.385490000000004</v>
      </c>
      <c r="BV18" s="329">
        <v>69.055800000000005</v>
      </c>
    </row>
    <row r="19" spans="1:74" ht="11.1" customHeight="1" x14ac:dyDescent="0.2">
      <c r="A19" s="1" t="s">
        <v>617</v>
      </c>
      <c r="B19" s="183" t="s">
        <v>548</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49.457000000000001</v>
      </c>
      <c r="AX19" s="68">
        <v>56.99</v>
      </c>
      <c r="AY19" s="329">
        <v>59.159570000000002</v>
      </c>
      <c r="AZ19" s="329">
        <v>58.894390000000001</v>
      </c>
      <c r="BA19" s="329">
        <v>56.047719999999998</v>
      </c>
      <c r="BB19" s="329">
        <v>54.273060000000001</v>
      </c>
      <c r="BC19" s="329">
        <v>52.101379999999999</v>
      </c>
      <c r="BD19" s="329">
        <v>53.353879999999997</v>
      </c>
      <c r="BE19" s="329">
        <v>52.682000000000002</v>
      </c>
      <c r="BF19" s="329">
        <v>51.732250000000001</v>
      </c>
      <c r="BG19" s="329">
        <v>51.695659999999997</v>
      </c>
      <c r="BH19" s="329">
        <v>49.410829999999997</v>
      </c>
      <c r="BI19" s="329">
        <v>50.471530000000001</v>
      </c>
      <c r="BJ19" s="329">
        <v>53.766559999999998</v>
      </c>
      <c r="BK19" s="329">
        <v>57.66677</v>
      </c>
      <c r="BL19" s="329">
        <v>58.562950000000001</v>
      </c>
      <c r="BM19" s="329">
        <v>56.394410000000001</v>
      </c>
      <c r="BN19" s="329">
        <v>54.79833</v>
      </c>
      <c r="BO19" s="329">
        <v>52.516129999999997</v>
      </c>
      <c r="BP19" s="329">
        <v>53.897350000000003</v>
      </c>
      <c r="BQ19" s="329">
        <v>53.30415</v>
      </c>
      <c r="BR19" s="329">
        <v>52.551180000000002</v>
      </c>
      <c r="BS19" s="329">
        <v>52.422269999999997</v>
      </c>
      <c r="BT19" s="329">
        <v>50.310890000000001</v>
      </c>
      <c r="BU19" s="329">
        <v>51.356070000000003</v>
      </c>
      <c r="BV19" s="329">
        <v>54.3416</v>
      </c>
    </row>
    <row r="20" spans="1:74" ht="11.1" customHeight="1" x14ac:dyDescent="0.2">
      <c r="A20" s="1" t="s">
        <v>618</v>
      </c>
      <c r="B20" s="183" t="s">
        <v>549</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81.213571428999998</v>
      </c>
      <c r="AX20" s="68">
        <v>89.373999999999995</v>
      </c>
      <c r="AY20" s="329">
        <v>87.113910000000004</v>
      </c>
      <c r="AZ20" s="329">
        <v>84.969369999999998</v>
      </c>
      <c r="BA20" s="329">
        <v>84.149370000000005</v>
      </c>
      <c r="BB20" s="329">
        <v>83.106880000000004</v>
      </c>
      <c r="BC20" s="329">
        <v>83.443889999999996</v>
      </c>
      <c r="BD20" s="329">
        <v>82.57723</v>
      </c>
      <c r="BE20" s="329">
        <v>83.725170000000006</v>
      </c>
      <c r="BF20" s="329">
        <v>81.347319999999996</v>
      </c>
      <c r="BG20" s="329">
        <v>82.229740000000007</v>
      </c>
      <c r="BH20" s="329">
        <v>81.615600000000001</v>
      </c>
      <c r="BI20" s="329">
        <v>84.824550000000002</v>
      </c>
      <c r="BJ20" s="329">
        <v>85.766679999999994</v>
      </c>
      <c r="BK20" s="329">
        <v>85.557869999999994</v>
      </c>
      <c r="BL20" s="329">
        <v>84.727850000000004</v>
      </c>
      <c r="BM20" s="329">
        <v>84.37867</v>
      </c>
      <c r="BN20" s="329">
        <v>83.691130000000001</v>
      </c>
      <c r="BO20" s="329">
        <v>84.466459999999998</v>
      </c>
      <c r="BP20" s="329">
        <v>83.866900000000001</v>
      </c>
      <c r="BQ20" s="329">
        <v>85.312389999999994</v>
      </c>
      <c r="BR20" s="329">
        <v>82.947540000000004</v>
      </c>
      <c r="BS20" s="329">
        <v>83.831680000000006</v>
      </c>
      <c r="BT20" s="329">
        <v>82.978639999999999</v>
      </c>
      <c r="BU20" s="329">
        <v>86.199250000000006</v>
      </c>
      <c r="BV20" s="329">
        <v>87.345929999999996</v>
      </c>
    </row>
    <row r="21" spans="1:74" ht="11.1" customHeight="1" x14ac:dyDescent="0.2">
      <c r="A21" s="1" t="s">
        <v>619</v>
      </c>
      <c r="B21" s="183" t="s">
        <v>550</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6.9408571428999997</v>
      </c>
      <c r="AX21" s="68">
        <v>7.48</v>
      </c>
      <c r="AY21" s="329">
        <v>7.5450229999999996</v>
      </c>
      <c r="AZ21" s="329">
        <v>7.5563770000000003</v>
      </c>
      <c r="BA21" s="329">
        <v>7.6218120000000003</v>
      </c>
      <c r="BB21" s="329">
        <v>7.4740880000000001</v>
      </c>
      <c r="BC21" s="329">
        <v>7.485328</v>
      </c>
      <c r="BD21" s="329">
        <v>7.5937279999999996</v>
      </c>
      <c r="BE21" s="329">
        <v>7.5970589999999998</v>
      </c>
      <c r="BF21" s="329">
        <v>7.4068769999999997</v>
      </c>
      <c r="BG21" s="329">
        <v>7.380369</v>
      </c>
      <c r="BH21" s="329">
        <v>7.353389</v>
      </c>
      <c r="BI21" s="329">
        <v>7.9838009999999997</v>
      </c>
      <c r="BJ21" s="329">
        <v>7.8202660000000002</v>
      </c>
      <c r="BK21" s="329">
        <v>7.7076180000000001</v>
      </c>
      <c r="BL21" s="329">
        <v>7.643605</v>
      </c>
      <c r="BM21" s="329">
        <v>7.6528869999999998</v>
      </c>
      <c r="BN21" s="329">
        <v>7.6085450000000003</v>
      </c>
      <c r="BO21" s="329">
        <v>7.6341599999999996</v>
      </c>
      <c r="BP21" s="329">
        <v>7.7252219999999996</v>
      </c>
      <c r="BQ21" s="329">
        <v>7.759118</v>
      </c>
      <c r="BR21" s="329">
        <v>7.6188409999999998</v>
      </c>
      <c r="BS21" s="329">
        <v>7.5621419999999997</v>
      </c>
      <c r="BT21" s="329">
        <v>7.4852679999999996</v>
      </c>
      <c r="BU21" s="329">
        <v>8.1182580000000009</v>
      </c>
      <c r="BV21" s="329">
        <v>7.976642</v>
      </c>
    </row>
    <row r="22" spans="1:74" ht="11.1" customHeight="1" x14ac:dyDescent="0.2">
      <c r="A22" s="1" t="s">
        <v>620</v>
      </c>
      <c r="B22" s="183" t="s">
        <v>551</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27.816428570999999</v>
      </c>
      <c r="AX22" s="68">
        <v>30.672000000000001</v>
      </c>
      <c r="AY22" s="329">
        <v>32.550130000000003</v>
      </c>
      <c r="AZ22" s="329">
        <v>31.44237</v>
      </c>
      <c r="BA22" s="329">
        <v>29.976739999999999</v>
      </c>
      <c r="BB22" s="329">
        <v>28.64283</v>
      </c>
      <c r="BC22" s="329">
        <v>28.255009999999999</v>
      </c>
      <c r="BD22" s="329">
        <v>28.552569999999999</v>
      </c>
      <c r="BE22" s="329">
        <v>28.531770000000002</v>
      </c>
      <c r="BF22" s="329">
        <v>28.197590000000002</v>
      </c>
      <c r="BG22" s="329">
        <v>28.55256</v>
      </c>
      <c r="BH22" s="329">
        <v>28.671279999999999</v>
      </c>
      <c r="BI22" s="329">
        <v>30.277670000000001</v>
      </c>
      <c r="BJ22" s="329">
        <v>31.658819999999999</v>
      </c>
      <c r="BK22" s="329">
        <v>33.069769999999998</v>
      </c>
      <c r="BL22" s="329">
        <v>31.78679</v>
      </c>
      <c r="BM22" s="329">
        <v>30.284579999999998</v>
      </c>
      <c r="BN22" s="329">
        <v>28.91854</v>
      </c>
      <c r="BO22" s="329">
        <v>28.456800000000001</v>
      </c>
      <c r="BP22" s="329">
        <v>28.692889999999998</v>
      </c>
      <c r="BQ22" s="329">
        <v>28.669779999999999</v>
      </c>
      <c r="BR22" s="329">
        <v>28.39377</v>
      </c>
      <c r="BS22" s="329">
        <v>28.79608</v>
      </c>
      <c r="BT22" s="329">
        <v>28.733979999999999</v>
      </c>
      <c r="BU22" s="329">
        <v>30.311769999999999</v>
      </c>
      <c r="BV22" s="329">
        <v>31.721710000000002</v>
      </c>
    </row>
    <row r="23" spans="1:74" ht="11.1" customHeight="1" x14ac:dyDescent="0.2">
      <c r="A23" s="1" t="s">
        <v>621</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226.54814286000001</v>
      </c>
      <c r="AX23" s="68">
        <v>248.06299999999999</v>
      </c>
      <c r="AY23" s="329">
        <v>255.27090000000001</v>
      </c>
      <c r="AZ23" s="329">
        <v>252.10599999999999</v>
      </c>
      <c r="BA23" s="329">
        <v>244.1412</v>
      </c>
      <c r="BB23" s="329">
        <v>238.70339999999999</v>
      </c>
      <c r="BC23" s="329">
        <v>238.14150000000001</v>
      </c>
      <c r="BD23" s="329">
        <v>239.56829999999999</v>
      </c>
      <c r="BE23" s="329">
        <v>238.88980000000001</v>
      </c>
      <c r="BF23" s="329">
        <v>233.89240000000001</v>
      </c>
      <c r="BG23" s="329">
        <v>234.07400000000001</v>
      </c>
      <c r="BH23" s="329">
        <v>228.76609999999999</v>
      </c>
      <c r="BI23" s="329">
        <v>237.13800000000001</v>
      </c>
      <c r="BJ23" s="329">
        <v>247.08949999999999</v>
      </c>
      <c r="BK23" s="329">
        <v>255.81229999999999</v>
      </c>
      <c r="BL23" s="329">
        <v>253.72730000000001</v>
      </c>
      <c r="BM23" s="329">
        <v>246.23949999999999</v>
      </c>
      <c r="BN23" s="329">
        <v>241.12110000000001</v>
      </c>
      <c r="BO23" s="329">
        <v>240.666</v>
      </c>
      <c r="BP23" s="329">
        <v>242.67339999999999</v>
      </c>
      <c r="BQ23" s="329">
        <v>242.6078</v>
      </c>
      <c r="BR23" s="329">
        <v>238.20249999999999</v>
      </c>
      <c r="BS23" s="329">
        <v>238.2039</v>
      </c>
      <c r="BT23" s="329">
        <v>232.2191</v>
      </c>
      <c r="BU23" s="329">
        <v>240.3708</v>
      </c>
      <c r="BV23" s="329">
        <v>250.4417</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622</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23.369285714</v>
      </c>
      <c r="AX25" s="68">
        <v>25.704000000000001</v>
      </c>
      <c r="AY25" s="329">
        <v>28.221489999999999</v>
      </c>
      <c r="AZ25" s="329">
        <v>28.451809999999998</v>
      </c>
      <c r="BA25" s="329">
        <v>25.324259999999999</v>
      </c>
      <c r="BB25" s="329">
        <v>22.72756</v>
      </c>
      <c r="BC25" s="329">
        <v>23.862490000000001</v>
      </c>
      <c r="BD25" s="329">
        <v>24.089549999999999</v>
      </c>
      <c r="BE25" s="329">
        <v>23.98789</v>
      </c>
      <c r="BF25" s="329">
        <v>24.448519999999998</v>
      </c>
      <c r="BG25" s="329">
        <v>24.851379999999999</v>
      </c>
      <c r="BH25" s="329">
        <v>24.32619</v>
      </c>
      <c r="BI25" s="329">
        <v>25.027519999999999</v>
      </c>
      <c r="BJ25" s="329">
        <v>25.480509999999999</v>
      </c>
      <c r="BK25" s="329">
        <v>27.605399999999999</v>
      </c>
      <c r="BL25" s="329">
        <v>27.983419999999999</v>
      </c>
      <c r="BM25" s="329">
        <v>25.114129999999999</v>
      </c>
      <c r="BN25" s="329">
        <v>22.607030000000002</v>
      </c>
      <c r="BO25" s="329">
        <v>23.87527</v>
      </c>
      <c r="BP25" s="329">
        <v>24.02872</v>
      </c>
      <c r="BQ25" s="329">
        <v>24.036490000000001</v>
      </c>
      <c r="BR25" s="329">
        <v>24.658049999999999</v>
      </c>
      <c r="BS25" s="329">
        <v>25.104130000000001</v>
      </c>
      <c r="BT25" s="329">
        <v>24.689789999999999</v>
      </c>
      <c r="BU25" s="329">
        <v>25.12153</v>
      </c>
      <c r="BV25" s="329">
        <v>25.280480000000001</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623</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203.179</v>
      </c>
      <c r="AX27" s="69">
        <v>222.35900000000001</v>
      </c>
      <c r="AY27" s="350">
        <v>227.04939999999999</v>
      </c>
      <c r="AZ27" s="350">
        <v>223.6542</v>
      </c>
      <c r="BA27" s="350">
        <v>218.81700000000001</v>
      </c>
      <c r="BB27" s="350">
        <v>215.97579999999999</v>
      </c>
      <c r="BC27" s="350">
        <v>214.279</v>
      </c>
      <c r="BD27" s="350">
        <v>215.4787</v>
      </c>
      <c r="BE27" s="350">
        <v>214.90190000000001</v>
      </c>
      <c r="BF27" s="350">
        <v>209.44390000000001</v>
      </c>
      <c r="BG27" s="350">
        <v>209.2227</v>
      </c>
      <c r="BH27" s="350">
        <v>204.43989999999999</v>
      </c>
      <c r="BI27" s="350">
        <v>212.1105</v>
      </c>
      <c r="BJ27" s="350">
        <v>221.60900000000001</v>
      </c>
      <c r="BK27" s="350">
        <v>228.20689999999999</v>
      </c>
      <c r="BL27" s="350">
        <v>225.7439</v>
      </c>
      <c r="BM27" s="350">
        <v>221.12530000000001</v>
      </c>
      <c r="BN27" s="350">
        <v>218.51400000000001</v>
      </c>
      <c r="BO27" s="350">
        <v>216.79079999999999</v>
      </c>
      <c r="BP27" s="350">
        <v>218.6447</v>
      </c>
      <c r="BQ27" s="350">
        <v>218.57130000000001</v>
      </c>
      <c r="BR27" s="350">
        <v>213.5445</v>
      </c>
      <c r="BS27" s="350">
        <v>213.09979999999999</v>
      </c>
      <c r="BT27" s="350">
        <v>207.52930000000001</v>
      </c>
      <c r="BU27" s="350">
        <v>215.24930000000001</v>
      </c>
      <c r="BV27" s="350">
        <v>225.16120000000001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2" t="s">
        <v>1011</v>
      </c>
      <c r="C29" s="799"/>
      <c r="D29" s="799"/>
      <c r="E29" s="799"/>
      <c r="F29" s="799"/>
      <c r="G29" s="799"/>
      <c r="H29" s="799"/>
      <c r="I29" s="799"/>
      <c r="J29" s="799"/>
      <c r="K29" s="799"/>
      <c r="L29" s="799"/>
      <c r="M29" s="799"/>
      <c r="N29" s="799"/>
      <c r="O29" s="799"/>
      <c r="P29" s="799"/>
      <c r="Q29" s="799"/>
      <c r="AY29" s="531"/>
      <c r="AZ29" s="531"/>
      <c r="BA29" s="531"/>
      <c r="BB29" s="531"/>
      <c r="BC29" s="531"/>
      <c r="BD29" s="665"/>
      <c r="BE29" s="665"/>
      <c r="BF29" s="665"/>
      <c r="BG29" s="531"/>
      <c r="BH29" s="531"/>
      <c r="BI29" s="531"/>
      <c r="BJ29" s="531"/>
    </row>
    <row r="30" spans="1:74" s="280" customFormat="1" ht="12" customHeight="1" x14ac:dyDescent="0.2">
      <c r="A30" s="1"/>
      <c r="B30" s="804" t="s">
        <v>137</v>
      </c>
      <c r="C30" s="799"/>
      <c r="D30" s="799"/>
      <c r="E30" s="799"/>
      <c r="F30" s="799"/>
      <c r="G30" s="799"/>
      <c r="H30" s="799"/>
      <c r="I30" s="799"/>
      <c r="J30" s="799"/>
      <c r="K30" s="799"/>
      <c r="L30" s="799"/>
      <c r="M30" s="799"/>
      <c r="N30" s="799"/>
      <c r="O30" s="799"/>
      <c r="P30" s="799"/>
      <c r="Q30" s="799"/>
      <c r="AY30" s="531"/>
      <c r="AZ30" s="531"/>
      <c r="BA30" s="531"/>
      <c r="BB30" s="531"/>
      <c r="BC30" s="531"/>
      <c r="BD30" s="665"/>
      <c r="BE30" s="665"/>
      <c r="BF30" s="665"/>
      <c r="BG30" s="531"/>
      <c r="BH30" s="531"/>
      <c r="BI30" s="531"/>
      <c r="BJ30" s="531"/>
    </row>
    <row r="31" spans="1:74" s="446" customFormat="1" ht="12" customHeight="1" x14ac:dyDescent="0.2">
      <c r="A31" s="445"/>
      <c r="B31" s="788" t="s">
        <v>1036</v>
      </c>
      <c r="C31" s="789"/>
      <c r="D31" s="789"/>
      <c r="E31" s="789"/>
      <c r="F31" s="789"/>
      <c r="G31" s="789"/>
      <c r="H31" s="789"/>
      <c r="I31" s="789"/>
      <c r="J31" s="789"/>
      <c r="K31" s="789"/>
      <c r="L31" s="789"/>
      <c r="M31" s="789"/>
      <c r="N31" s="789"/>
      <c r="O31" s="789"/>
      <c r="P31" s="789"/>
      <c r="Q31" s="785"/>
      <c r="AY31" s="532"/>
      <c r="AZ31" s="532"/>
      <c r="BA31" s="532"/>
      <c r="BB31" s="532"/>
      <c r="BC31" s="532"/>
      <c r="BD31" s="666"/>
      <c r="BE31" s="666"/>
      <c r="BF31" s="666"/>
      <c r="BG31" s="532"/>
      <c r="BH31" s="532"/>
      <c r="BI31" s="532"/>
      <c r="BJ31" s="532"/>
    </row>
    <row r="32" spans="1:74" s="446" customFormat="1" ht="12" customHeight="1" x14ac:dyDescent="0.2">
      <c r="A32" s="445"/>
      <c r="B32" s="783" t="s">
        <v>1057</v>
      </c>
      <c r="C32" s="785"/>
      <c r="D32" s="785"/>
      <c r="E32" s="785"/>
      <c r="F32" s="785"/>
      <c r="G32" s="785"/>
      <c r="H32" s="785"/>
      <c r="I32" s="785"/>
      <c r="J32" s="785"/>
      <c r="K32" s="785"/>
      <c r="L32" s="785"/>
      <c r="M32" s="785"/>
      <c r="N32" s="785"/>
      <c r="O32" s="785"/>
      <c r="P32" s="785"/>
      <c r="Q32" s="785"/>
      <c r="AY32" s="532"/>
      <c r="AZ32" s="532"/>
      <c r="BA32" s="532"/>
      <c r="BB32" s="532"/>
      <c r="BC32" s="532"/>
      <c r="BD32" s="666"/>
      <c r="BE32" s="666"/>
      <c r="BF32" s="666"/>
      <c r="BG32" s="532"/>
      <c r="BH32" s="532"/>
      <c r="BI32" s="532"/>
      <c r="BJ32" s="532"/>
    </row>
    <row r="33" spans="1:74" s="446" customFormat="1" ht="12" customHeight="1" x14ac:dyDescent="0.2">
      <c r="A33" s="445"/>
      <c r="B33" s="829" t="s">
        <v>1058</v>
      </c>
      <c r="C33" s="785"/>
      <c r="D33" s="785"/>
      <c r="E33" s="785"/>
      <c r="F33" s="785"/>
      <c r="G33" s="785"/>
      <c r="H33" s="785"/>
      <c r="I33" s="785"/>
      <c r="J33" s="785"/>
      <c r="K33" s="785"/>
      <c r="L33" s="785"/>
      <c r="M33" s="785"/>
      <c r="N33" s="785"/>
      <c r="O33" s="785"/>
      <c r="P33" s="785"/>
      <c r="Q33" s="785"/>
      <c r="AY33" s="532"/>
      <c r="AZ33" s="532"/>
      <c r="BA33" s="532"/>
      <c r="BB33" s="532"/>
      <c r="BC33" s="532"/>
      <c r="BD33" s="666"/>
      <c r="BE33" s="666"/>
      <c r="BF33" s="666"/>
      <c r="BG33" s="532"/>
      <c r="BH33" s="532"/>
      <c r="BI33" s="532"/>
      <c r="BJ33" s="532"/>
    </row>
    <row r="34" spans="1:74" s="446" customFormat="1" ht="12" customHeight="1" x14ac:dyDescent="0.2">
      <c r="A34" s="445"/>
      <c r="B34" s="788" t="s">
        <v>1060</v>
      </c>
      <c r="C34" s="789"/>
      <c r="D34" s="789"/>
      <c r="E34" s="789"/>
      <c r="F34" s="789"/>
      <c r="G34" s="789"/>
      <c r="H34" s="789"/>
      <c r="I34" s="789"/>
      <c r="J34" s="789"/>
      <c r="K34" s="789"/>
      <c r="L34" s="789"/>
      <c r="M34" s="789"/>
      <c r="N34" s="789"/>
      <c r="O34" s="789"/>
      <c r="P34" s="789"/>
      <c r="Q34" s="785"/>
      <c r="AY34" s="532"/>
      <c r="AZ34" s="532"/>
      <c r="BA34" s="532"/>
      <c r="BB34" s="532"/>
      <c r="BC34" s="532"/>
      <c r="BD34" s="666"/>
      <c r="BE34" s="666"/>
      <c r="BF34" s="666"/>
      <c r="BG34" s="532"/>
      <c r="BH34" s="532"/>
      <c r="BI34" s="532"/>
      <c r="BJ34" s="532"/>
    </row>
    <row r="35" spans="1:74" s="446" customFormat="1" ht="12" customHeight="1" x14ac:dyDescent="0.2">
      <c r="A35" s="445"/>
      <c r="B35" s="790" t="s">
        <v>1061</v>
      </c>
      <c r="C35" s="784"/>
      <c r="D35" s="784"/>
      <c r="E35" s="784"/>
      <c r="F35" s="784"/>
      <c r="G35" s="784"/>
      <c r="H35" s="784"/>
      <c r="I35" s="784"/>
      <c r="J35" s="784"/>
      <c r="K35" s="784"/>
      <c r="L35" s="784"/>
      <c r="M35" s="784"/>
      <c r="N35" s="784"/>
      <c r="O35" s="784"/>
      <c r="P35" s="784"/>
      <c r="Q35" s="785"/>
      <c r="AY35" s="532"/>
      <c r="AZ35" s="532"/>
      <c r="BA35" s="532"/>
      <c r="BB35" s="532"/>
      <c r="BC35" s="532"/>
      <c r="BD35" s="666"/>
      <c r="BE35" s="666"/>
      <c r="BF35" s="666"/>
      <c r="BG35" s="532"/>
      <c r="BH35" s="532"/>
      <c r="BI35" s="532"/>
      <c r="BJ35" s="532"/>
    </row>
    <row r="36" spans="1:74" s="446" customFormat="1" ht="12" customHeight="1" x14ac:dyDescent="0.2">
      <c r="A36" s="445"/>
      <c r="B36" s="783" t="s">
        <v>1040</v>
      </c>
      <c r="C36" s="784"/>
      <c r="D36" s="784"/>
      <c r="E36" s="784"/>
      <c r="F36" s="784"/>
      <c r="G36" s="784"/>
      <c r="H36" s="784"/>
      <c r="I36" s="784"/>
      <c r="J36" s="784"/>
      <c r="K36" s="784"/>
      <c r="L36" s="784"/>
      <c r="M36" s="784"/>
      <c r="N36" s="784"/>
      <c r="O36" s="784"/>
      <c r="P36" s="784"/>
      <c r="Q36" s="785"/>
      <c r="AY36" s="532"/>
      <c r="AZ36" s="532"/>
      <c r="BA36" s="532"/>
      <c r="BB36" s="532"/>
      <c r="BC36" s="532"/>
      <c r="BD36" s="666"/>
      <c r="BE36" s="666"/>
      <c r="BF36" s="666"/>
      <c r="BG36" s="532"/>
      <c r="BH36" s="532"/>
      <c r="BI36" s="532"/>
      <c r="BJ36" s="532"/>
    </row>
    <row r="37" spans="1:74" s="447" customFormat="1" ht="12" customHeight="1" x14ac:dyDescent="0.2">
      <c r="A37" s="436"/>
      <c r="B37" s="805" t="s">
        <v>1138</v>
      </c>
      <c r="C37" s="785"/>
      <c r="D37" s="785"/>
      <c r="E37" s="785"/>
      <c r="F37" s="785"/>
      <c r="G37" s="785"/>
      <c r="H37" s="785"/>
      <c r="I37" s="785"/>
      <c r="J37" s="785"/>
      <c r="K37" s="785"/>
      <c r="L37" s="785"/>
      <c r="M37" s="785"/>
      <c r="N37" s="785"/>
      <c r="O37" s="785"/>
      <c r="P37" s="785"/>
      <c r="Q37" s="785"/>
      <c r="AY37" s="533"/>
      <c r="AZ37" s="533"/>
      <c r="BA37" s="533"/>
      <c r="BB37" s="533"/>
      <c r="BC37" s="533"/>
      <c r="BD37" s="667"/>
      <c r="BE37" s="667"/>
      <c r="BF37" s="667"/>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39" sqref="BI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8" customWidth="1"/>
    <col min="59" max="62" width="6.5703125" style="396" customWidth="1"/>
    <col min="63" max="74" width="6.5703125" style="72" customWidth="1"/>
    <col min="75" max="16384" width="9.5703125" style="72"/>
  </cols>
  <sheetData>
    <row r="1" spans="1:74" ht="13.35" customHeight="1" x14ac:dyDescent="0.2">
      <c r="A1" s="791" t="s">
        <v>990</v>
      </c>
      <c r="B1" s="834" t="s">
        <v>250</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4"/>
    </row>
    <row r="2" spans="1:74"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73"/>
      <c r="B5" s="74" t="s">
        <v>972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8"/>
      <c r="BA5" s="738"/>
      <c r="BB5" s="738"/>
      <c r="BC5" s="738"/>
      <c r="BD5" s="773"/>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966</v>
      </c>
      <c r="B6" s="185" t="s">
        <v>552</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92.992864333</v>
      </c>
      <c r="AV6" s="214">
        <v>93.696075742000005</v>
      </c>
      <c r="AW6" s="214">
        <v>94.810500000000005</v>
      </c>
      <c r="AX6" s="214">
        <v>95.405429999999996</v>
      </c>
      <c r="AY6" s="355">
        <v>95.870180000000005</v>
      </c>
      <c r="AZ6" s="355">
        <v>96.324740000000006</v>
      </c>
      <c r="BA6" s="355">
        <v>96.789010000000005</v>
      </c>
      <c r="BB6" s="355">
        <v>97.047439999999995</v>
      </c>
      <c r="BC6" s="355">
        <v>97.271770000000004</v>
      </c>
      <c r="BD6" s="355">
        <v>97.372020000000006</v>
      </c>
      <c r="BE6" s="355">
        <v>97.357799999999997</v>
      </c>
      <c r="BF6" s="355">
        <v>97.624409999999997</v>
      </c>
      <c r="BG6" s="355">
        <v>97.709270000000004</v>
      </c>
      <c r="BH6" s="355">
        <v>97.802959999999999</v>
      </c>
      <c r="BI6" s="355">
        <v>97.978380000000001</v>
      </c>
      <c r="BJ6" s="355">
        <v>98.149029999999996</v>
      </c>
      <c r="BK6" s="355">
        <v>98.447919999999996</v>
      </c>
      <c r="BL6" s="355">
        <v>98.841279999999998</v>
      </c>
      <c r="BM6" s="355">
        <v>99.118840000000006</v>
      </c>
      <c r="BN6" s="355">
        <v>99.269739999999999</v>
      </c>
      <c r="BO6" s="355">
        <v>99.40531</v>
      </c>
      <c r="BP6" s="355">
        <v>99.500079999999997</v>
      </c>
      <c r="BQ6" s="355">
        <v>99.53622</v>
      </c>
      <c r="BR6" s="355">
        <v>99.918700000000001</v>
      </c>
      <c r="BS6" s="355">
        <v>100.1585</v>
      </c>
      <c r="BT6" s="355">
        <v>100.40689999999999</v>
      </c>
      <c r="BU6" s="355">
        <v>100.6818</v>
      </c>
      <c r="BV6" s="355">
        <v>100.8922</v>
      </c>
    </row>
    <row r="7" spans="1:74" ht="11.1" customHeight="1" x14ac:dyDescent="0.2">
      <c r="A7" s="76" t="s">
        <v>967</v>
      </c>
      <c r="B7" s="185" t="s">
        <v>553</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0.91162583871000002</v>
      </c>
      <c r="AW7" s="214">
        <v>0.94919469999999995</v>
      </c>
      <c r="AX7" s="214">
        <v>0.95433570000000001</v>
      </c>
      <c r="AY7" s="355">
        <v>0.9586365</v>
      </c>
      <c r="AZ7" s="355">
        <v>1.012896</v>
      </c>
      <c r="BA7" s="355">
        <v>1.0199210000000001</v>
      </c>
      <c r="BB7" s="355">
        <v>0.93905810000000001</v>
      </c>
      <c r="BC7" s="355">
        <v>0.86761140000000003</v>
      </c>
      <c r="BD7" s="355">
        <v>0.78664699999999999</v>
      </c>
      <c r="BE7" s="355">
        <v>0.6363434</v>
      </c>
      <c r="BF7" s="355">
        <v>0.83245590000000003</v>
      </c>
      <c r="BG7" s="355">
        <v>0.91287079999999998</v>
      </c>
      <c r="BH7" s="355">
        <v>0.92185439999999996</v>
      </c>
      <c r="BI7" s="355">
        <v>0.95322419999999997</v>
      </c>
      <c r="BJ7" s="355">
        <v>0.95589000000000002</v>
      </c>
      <c r="BK7" s="355">
        <v>0.97019630000000001</v>
      </c>
      <c r="BL7" s="355">
        <v>1.0292840000000001</v>
      </c>
      <c r="BM7" s="355">
        <v>1.0321419999999999</v>
      </c>
      <c r="BN7" s="355">
        <v>0.94577270000000002</v>
      </c>
      <c r="BO7" s="355">
        <v>0.87532089999999996</v>
      </c>
      <c r="BP7" s="355">
        <v>0.79164270000000003</v>
      </c>
      <c r="BQ7" s="355">
        <v>0.63005460000000002</v>
      </c>
      <c r="BR7" s="355">
        <v>0.85318620000000001</v>
      </c>
      <c r="BS7" s="355">
        <v>0.94148410000000005</v>
      </c>
      <c r="BT7" s="355">
        <v>0.93189670000000002</v>
      </c>
      <c r="BU7" s="355">
        <v>0.95622130000000005</v>
      </c>
      <c r="BV7" s="355">
        <v>0.95017600000000002</v>
      </c>
    </row>
    <row r="8" spans="1:74" ht="11.1" customHeight="1" x14ac:dyDescent="0.2">
      <c r="A8" s="76" t="s">
        <v>970</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2.7861807666999998</v>
      </c>
      <c r="AV8" s="214">
        <v>2.6213038709999998</v>
      </c>
      <c r="AW8" s="214">
        <v>2.9006690000000002</v>
      </c>
      <c r="AX8" s="214">
        <v>2.9178890000000002</v>
      </c>
      <c r="AY8" s="355">
        <v>2.9127610000000002</v>
      </c>
      <c r="AZ8" s="355">
        <v>2.9117139999999999</v>
      </c>
      <c r="BA8" s="355">
        <v>2.9092169999999999</v>
      </c>
      <c r="BB8" s="355">
        <v>2.9041619999999999</v>
      </c>
      <c r="BC8" s="355">
        <v>2.9091109999999998</v>
      </c>
      <c r="BD8" s="355">
        <v>2.8992659999999999</v>
      </c>
      <c r="BE8" s="355">
        <v>2.8978299999999999</v>
      </c>
      <c r="BF8" s="355">
        <v>2.871003</v>
      </c>
      <c r="BG8" s="355">
        <v>2.8170250000000001</v>
      </c>
      <c r="BH8" s="355">
        <v>2.8836539999999999</v>
      </c>
      <c r="BI8" s="355">
        <v>2.9338829999999998</v>
      </c>
      <c r="BJ8" s="355">
        <v>2.9518270000000002</v>
      </c>
      <c r="BK8" s="355">
        <v>2.9876140000000002</v>
      </c>
      <c r="BL8" s="355">
        <v>3.0062410000000002</v>
      </c>
      <c r="BM8" s="355">
        <v>3.0213800000000002</v>
      </c>
      <c r="BN8" s="355">
        <v>3.0431949999999999</v>
      </c>
      <c r="BO8" s="355">
        <v>3.0611109999999999</v>
      </c>
      <c r="BP8" s="355">
        <v>3.0642680000000002</v>
      </c>
      <c r="BQ8" s="355">
        <v>3.0813980000000001</v>
      </c>
      <c r="BR8" s="355">
        <v>3.0490870000000001</v>
      </c>
      <c r="BS8" s="355">
        <v>3.0097999999999998</v>
      </c>
      <c r="BT8" s="355">
        <v>3.0876039999999998</v>
      </c>
      <c r="BU8" s="355">
        <v>3.1489720000000001</v>
      </c>
      <c r="BV8" s="355">
        <v>3.1763810000000001</v>
      </c>
    </row>
    <row r="9" spans="1:74" ht="11.1" customHeight="1" x14ac:dyDescent="0.2">
      <c r="A9" s="76" t="s">
        <v>971</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89.305022766999997</v>
      </c>
      <c r="AV9" s="214">
        <v>90.163146032</v>
      </c>
      <c r="AW9" s="214">
        <v>90.960639999999998</v>
      </c>
      <c r="AX9" s="214">
        <v>91.533199999999994</v>
      </c>
      <c r="AY9" s="355">
        <v>91.998779999999996</v>
      </c>
      <c r="AZ9" s="355">
        <v>92.400130000000004</v>
      </c>
      <c r="BA9" s="355">
        <v>92.859870000000001</v>
      </c>
      <c r="BB9" s="355">
        <v>93.204220000000007</v>
      </c>
      <c r="BC9" s="355">
        <v>93.495050000000006</v>
      </c>
      <c r="BD9" s="355">
        <v>93.686099999999996</v>
      </c>
      <c r="BE9" s="355">
        <v>93.823620000000005</v>
      </c>
      <c r="BF9" s="355">
        <v>93.920950000000005</v>
      </c>
      <c r="BG9" s="355">
        <v>93.979370000000003</v>
      </c>
      <c r="BH9" s="355">
        <v>93.997450000000001</v>
      </c>
      <c r="BI9" s="355">
        <v>94.091269999999994</v>
      </c>
      <c r="BJ9" s="355">
        <v>94.241309999999999</v>
      </c>
      <c r="BK9" s="355">
        <v>94.490110000000001</v>
      </c>
      <c r="BL9" s="355">
        <v>94.805760000000006</v>
      </c>
      <c r="BM9" s="355">
        <v>95.06532</v>
      </c>
      <c r="BN9" s="355">
        <v>95.280779999999993</v>
      </c>
      <c r="BO9" s="355">
        <v>95.468879999999999</v>
      </c>
      <c r="BP9" s="355">
        <v>95.644170000000003</v>
      </c>
      <c r="BQ9" s="355">
        <v>95.824770000000001</v>
      </c>
      <c r="BR9" s="355">
        <v>96.016419999999997</v>
      </c>
      <c r="BS9" s="355">
        <v>96.207170000000005</v>
      </c>
      <c r="BT9" s="355">
        <v>96.387420000000006</v>
      </c>
      <c r="BU9" s="355">
        <v>96.576650000000001</v>
      </c>
      <c r="BV9" s="355">
        <v>96.765640000000005</v>
      </c>
    </row>
    <row r="10" spans="1:74" ht="11.1" customHeight="1" x14ac:dyDescent="0.2">
      <c r="A10" s="76" t="s">
        <v>663</v>
      </c>
      <c r="B10" s="185" t="s">
        <v>554</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86.345433333000003</v>
      </c>
      <c r="AV10" s="214">
        <v>87.053161290000006</v>
      </c>
      <c r="AW10" s="214">
        <v>88.003990000000002</v>
      </c>
      <c r="AX10" s="214">
        <v>88.560649999999995</v>
      </c>
      <c r="AY10" s="355">
        <v>88.985129999999998</v>
      </c>
      <c r="AZ10" s="355">
        <v>89.377570000000006</v>
      </c>
      <c r="BA10" s="355">
        <v>89.797719999999998</v>
      </c>
      <c r="BB10" s="355">
        <v>90.021770000000004</v>
      </c>
      <c r="BC10" s="355">
        <v>90.211209999999994</v>
      </c>
      <c r="BD10" s="355">
        <v>90.289190000000005</v>
      </c>
      <c r="BE10" s="355">
        <v>90.259439999999998</v>
      </c>
      <c r="BF10" s="355">
        <v>90.489720000000005</v>
      </c>
      <c r="BG10" s="355">
        <v>90.552099999999996</v>
      </c>
      <c r="BH10" s="355">
        <v>90.622150000000005</v>
      </c>
      <c r="BI10" s="355">
        <v>90.767849999999996</v>
      </c>
      <c r="BJ10" s="355">
        <v>90.909090000000006</v>
      </c>
      <c r="BK10" s="355">
        <v>91.170389999999998</v>
      </c>
      <c r="BL10" s="355">
        <v>91.518109999999993</v>
      </c>
      <c r="BM10" s="355">
        <v>91.758679999999998</v>
      </c>
      <c r="BN10" s="355">
        <v>91.882170000000002</v>
      </c>
      <c r="BO10" s="355">
        <v>91.991249999999994</v>
      </c>
      <c r="BP10" s="355">
        <v>92.062610000000006</v>
      </c>
      <c r="BQ10" s="355">
        <v>92.079639999999998</v>
      </c>
      <c r="BR10" s="355">
        <v>92.416939999999997</v>
      </c>
      <c r="BS10" s="355">
        <v>92.622150000000005</v>
      </c>
      <c r="BT10" s="355">
        <v>92.835239999999999</v>
      </c>
      <c r="BU10" s="355">
        <v>93.072649999999996</v>
      </c>
      <c r="BV10" s="355">
        <v>93.250200000000007</v>
      </c>
    </row>
    <row r="11" spans="1:74" ht="11.1" customHeight="1" x14ac:dyDescent="0.2">
      <c r="A11" s="634" t="s">
        <v>669</v>
      </c>
      <c r="B11" s="635" t="s">
        <v>1177</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0.15</v>
      </c>
      <c r="AX11" s="214">
        <v>0.25316920636000001</v>
      </c>
      <c r="AY11" s="355">
        <v>0.42957005247000002</v>
      </c>
      <c r="AZ11" s="355">
        <v>0.38</v>
      </c>
      <c r="BA11" s="355">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4" t="s">
        <v>1178</v>
      </c>
      <c r="B12" s="635" t="s">
        <v>1179</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3.6380828249000001</v>
      </c>
      <c r="AX12" s="214">
        <v>3.9409677682000002</v>
      </c>
      <c r="AY12" s="355">
        <v>4.0313999999999997</v>
      </c>
      <c r="AZ12" s="355">
        <v>4.3752000000000004</v>
      </c>
      <c r="BA12" s="355">
        <v>3.9613999999999998</v>
      </c>
      <c r="BB12" s="355">
        <v>3.7429999999999999</v>
      </c>
      <c r="BC12" s="355">
        <v>4.2016999999999998</v>
      </c>
      <c r="BD12" s="355">
        <v>4.8540999999999999</v>
      </c>
      <c r="BE12" s="355">
        <v>5.5937999999999999</v>
      </c>
      <c r="BF12" s="355">
        <v>5.6498999999999997</v>
      </c>
      <c r="BG12" s="355">
        <v>5.3921000000000001</v>
      </c>
      <c r="BH12" s="355">
        <v>5.8849</v>
      </c>
      <c r="BI12" s="355">
        <v>6.5890000000000004</v>
      </c>
      <c r="BJ12" s="355">
        <v>7.0807000000000002</v>
      </c>
      <c r="BK12" s="355">
        <v>7.4005999999999998</v>
      </c>
      <c r="BL12" s="355">
        <v>7.3410000000000002</v>
      </c>
      <c r="BM12" s="355">
        <v>6.29955</v>
      </c>
      <c r="BN12" s="355">
        <v>6.0871500000000003</v>
      </c>
      <c r="BO12" s="355">
        <v>6.0138999999999996</v>
      </c>
      <c r="BP12" s="355">
        <v>6.38795</v>
      </c>
      <c r="BQ12" s="355">
        <v>6.6191000000000004</v>
      </c>
      <c r="BR12" s="355">
        <v>6.5445000000000002</v>
      </c>
      <c r="BS12" s="355">
        <v>6.2320500000000001</v>
      </c>
      <c r="BT12" s="355">
        <v>6.5216000000000003</v>
      </c>
      <c r="BU12" s="355">
        <v>7.7347000000000001</v>
      </c>
      <c r="BV12" s="355">
        <v>7.9065000000000003</v>
      </c>
    </row>
    <row r="13" spans="1:74" ht="11.1" customHeight="1" x14ac:dyDescent="0.2">
      <c r="A13" s="634" t="s">
        <v>668</v>
      </c>
      <c r="B13" s="635" t="s">
        <v>1141</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7.5325059031999997</v>
      </c>
      <c r="AU13" s="214">
        <v>7.0879387999999999</v>
      </c>
      <c r="AV13" s="214">
        <v>6.7893780323000001</v>
      </c>
      <c r="AW13" s="214">
        <v>6.9048360000000004</v>
      </c>
      <c r="AX13" s="214">
        <v>7.7041500000000003</v>
      </c>
      <c r="AY13" s="355">
        <v>9.0738699999999994</v>
      </c>
      <c r="AZ13" s="355">
        <v>8.1861630000000005</v>
      </c>
      <c r="BA13" s="355">
        <v>7.7013360000000004</v>
      </c>
      <c r="BB13" s="355">
        <v>7.0761760000000002</v>
      </c>
      <c r="BC13" s="355">
        <v>6.5661750000000003</v>
      </c>
      <c r="BD13" s="355">
        <v>6.0991900000000001</v>
      </c>
      <c r="BE13" s="355">
        <v>6.1283799999999999</v>
      </c>
      <c r="BF13" s="355">
        <v>6.1358829999999998</v>
      </c>
      <c r="BG13" s="355">
        <v>6.1409180000000001</v>
      </c>
      <c r="BH13" s="355">
        <v>6.5830000000000002</v>
      </c>
      <c r="BI13" s="355">
        <v>6.7157049999999998</v>
      </c>
      <c r="BJ13" s="355">
        <v>7.7271260000000002</v>
      </c>
      <c r="BK13" s="355">
        <v>9.0097020000000008</v>
      </c>
      <c r="BL13" s="355">
        <v>8.0222359999999995</v>
      </c>
      <c r="BM13" s="355">
        <v>7.4899469999999999</v>
      </c>
      <c r="BN13" s="355">
        <v>6.8368130000000003</v>
      </c>
      <c r="BO13" s="355">
        <v>6.323715</v>
      </c>
      <c r="BP13" s="355">
        <v>5.8573329999999997</v>
      </c>
      <c r="BQ13" s="355">
        <v>6.0820720000000001</v>
      </c>
      <c r="BR13" s="355">
        <v>6.2508480000000004</v>
      </c>
      <c r="BS13" s="355">
        <v>6.1662129999999999</v>
      </c>
      <c r="BT13" s="355">
        <v>6.23</v>
      </c>
      <c r="BU13" s="355">
        <v>6.1819389999999999</v>
      </c>
      <c r="BV13" s="355">
        <v>7.1729529999999997</v>
      </c>
    </row>
    <row r="14" spans="1:74" ht="11.1" customHeight="1" x14ac:dyDescent="0.2">
      <c r="A14" s="634" t="s">
        <v>1180</v>
      </c>
      <c r="B14" s="635" t="s">
        <v>1142</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7.0890580644999996</v>
      </c>
      <c r="AU14" s="214">
        <v>7.3496182667000003</v>
      </c>
      <c r="AV14" s="214">
        <v>6.9586203870999999</v>
      </c>
      <c r="AW14" s="214">
        <v>8.2194079999999996</v>
      </c>
      <c r="AX14" s="214">
        <v>8.8185029999999998</v>
      </c>
      <c r="AY14" s="355">
        <v>8.8882739999999991</v>
      </c>
      <c r="AZ14" s="355">
        <v>9.0358169999999998</v>
      </c>
      <c r="BA14" s="355">
        <v>8.7901769999999999</v>
      </c>
      <c r="BB14" s="355">
        <v>8.3136500000000009</v>
      </c>
      <c r="BC14" s="355">
        <v>7.6487999999999996</v>
      </c>
      <c r="BD14" s="355">
        <v>7.5869429999999998</v>
      </c>
      <c r="BE14" s="355">
        <v>7.4594769999999997</v>
      </c>
      <c r="BF14" s="355">
        <v>7.31752</v>
      </c>
      <c r="BG14" s="355">
        <v>7.5919660000000002</v>
      </c>
      <c r="BH14" s="355">
        <v>7.2237260000000001</v>
      </c>
      <c r="BI14" s="355">
        <v>8.0529759999999992</v>
      </c>
      <c r="BJ14" s="355">
        <v>8.9</v>
      </c>
      <c r="BK14" s="355">
        <v>9.5919899999999991</v>
      </c>
      <c r="BL14" s="355">
        <v>9.6721500000000002</v>
      </c>
      <c r="BM14" s="355">
        <v>9.2743380000000002</v>
      </c>
      <c r="BN14" s="355">
        <v>8.6597849999999994</v>
      </c>
      <c r="BO14" s="355">
        <v>7.8658070000000002</v>
      </c>
      <c r="BP14" s="355">
        <v>7.9806290000000004</v>
      </c>
      <c r="BQ14" s="355">
        <v>7.8344899999999997</v>
      </c>
      <c r="BR14" s="355">
        <v>7.6775820000000001</v>
      </c>
      <c r="BS14" s="355">
        <v>7.7400570000000002</v>
      </c>
      <c r="BT14" s="355">
        <v>7.3605600000000004</v>
      </c>
      <c r="BU14" s="355">
        <v>8.4802339999999994</v>
      </c>
      <c r="BV14" s="355">
        <v>8.9600000000000009</v>
      </c>
    </row>
    <row r="15" spans="1:74" ht="11.1" customHeight="1" x14ac:dyDescent="0.2">
      <c r="A15" s="76" t="s">
        <v>670</v>
      </c>
      <c r="B15" s="185" t="s">
        <v>555</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0.18216129032</v>
      </c>
      <c r="AW15" s="214">
        <v>0.201541</v>
      </c>
      <c r="AX15" s="214">
        <v>0.20281540000000001</v>
      </c>
      <c r="AY15" s="355">
        <v>0.20378750000000001</v>
      </c>
      <c r="AZ15" s="355">
        <v>0.20468620000000001</v>
      </c>
      <c r="BA15" s="355">
        <v>0.20564840000000001</v>
      </c>
      <c r="BB15" s="355">
        <v>0.2061616</v>
      </c>
      <c r="BC15" s="355">
        <v>0.20659540000000001</v>
      </c>
      <c r="BD15" s="355">
        <v>0.20677400000000001</v>
      </c>
      <c r="BE15" s="355">
        <v>0.2067058</v>
      </c>
      <c r="BF15" s="355">
        <v>0.20723320000000001</v>
      </c>
      <c r="BG15" s="355">
        <v>0.20737610000000001</v>
      </c>
      <c r="BH15" s="355">
        <v>0.20753650000000001</v>
      </c>
      <c r="BI15" s="355">
        <v>0.2078702</v>
      </c>
      <c r="BJ15" s="355">
        <v>0.20819360000000001</v>
      </c>
      <c r="BK15" s="355">
        <v>0.20879200000000001</v>
      </c>
      <c r="BL15" s="355">
        <v>0.20958840000000001</v>
      </c>
      <c r="BM15" s="355">
        <v>0.2101393</v>
      </c>
      <c r="BN15" s="355">
        <v>0.2104221</v>
      </c>
      <c r="BO15" s="355">
        <v>0.2106719</v>
      </c>
      <c r="BP15" s="355">
        <v>0.21083540000000001</v>
      </c>
      <c r="BQ15" s="355">
        <v>0.21087439999999999</v>
      </c>
      <c r="BR15" s="355">
        <v>0.2116468</v>
      </c>
      <c r="BS15" s="355">
        <v>0.21211679999999999</v>
      </c>
      <c r="BT15" s="355">
        <v>0.21260480000000001</v>
      </c>
      <c r="BU15" s="355">
        <v>0.21314849999999999</v>
      </c>
      <c r="BV15" s="355">
        <v>0.2135551</v>
      </c>
    </row>
    <row r="16" spans="1:74" ht="11.1" customHeight="1" x14ac:dyDescent="0.2">
      <c r="A16" s="76" t="s">
        <v>18</v>
      </c>
      <c r="B16" s="185" t="s">
        <v>556</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21.826483871000001</v>
      </c>
      <c r="AB16" s="214">
        <v>10.193535713999999</v>
      </c>
      <c r="AC16" s="214">
        <v>8.8499677419000005</v>
      </c>
      <c r="AD16" s="214">
        <v>-7.6624333333000001</v>
      </c>
      <c r="AE16" s="214">
        <v>-11.002548386999999</v>
      </c>
      <c r="AF16" s="214">
        <v>-8.3152666666999995</v>
      </c>
      <c r="AG16" s="214">
        <v>-4.8125806451999997</v>
      </c>
      <c r="AH16" s="214">
        <v>-6.3001935484000002</v>
      </c>
      <c r="AI16" s="214">
        <v>-10.5838</v>
      </c>
      <c r="AJ16" s="214">
        <v>-7.9847096773999997</v>
      </c>
      <c r="AK16" s="214">
        <v>3.5962999999999998</v>
      </c>
      <c r="AL16" s="214">
        <v>21.611548386999999</v>
      </c>
      <c r="AM16" s="214">
        <v>28.856709677000001</v>
      </c>
      <c r="AN16" s="214">
        <v>16.693249999999999</v>
      </c>
      <c r="AO16" s="214">
        <v>9.2373870967999991</v>
      </c>
      <c r="AP16" s="214">
        <v>-1.1294666667</v>
      </c>
      <c r="AQ16" s="214">
        <v>-13.611193547999999</v>
      </c>
      <c r="AR16" s="214">
        <v>-11.673133332999999</v>
      </c>
      <c r="AS16" s="214">
        <v>-6.0145483870999996</v>
      </c>
      <c r="AT16" s="214">
        <v>-7.6210322580999996</v>
      </c>
      <c r="AU16" s="214">
        <v>-11.118133332999999</v>
      </c>
      <c r="AV16" s="214">
        <v>-9.2038064516000002</v>
      </c>
      <c r="AW16" s="214">
        <v>6.8311666666999997</v>
      </c>
      <c r="AX16" s="214">
        <v>10.562963134</v>
      </c>
      <c r="AY16" s="355">
        <v>22.64452</v>
      </c>
      <c r="AZ16" s="355">
        <v>16.68535</v>
      </c>
      <c r="BA16" s="355">
        <v>4.1373709999999999</v>
      </c>
      <c r="BB16" s="355">
        <v>-8.7921980000000008</v>
      </c>
      <c r="BC16" s="355">
        <v>-15.542059999999999</v>
      </c>
      <c r="BD16" s="355">
        <v>-13.274520000000001</v>
      </c>
      <c r="BE16" s="355">
        <v>-7.6227210000000003</v>
      </c>
      <c r="BF16" s="355">
        <v>-8.1884969999999999</v>
      </c>
      <c r="BG16" s="355">
        <v>-12.94153</v>
      </c>
      <c r="BH16" s="355">
        <v>-10.686769999999999</v>
      </c>
      <c r="BI16" s="355">
        <v>2.802063</v>
      </c>
      <c r="BJ16" s="355">
        <v>17.149010000000001</v>
      </c>
      <c r="BK16" s="355">
        <v>24.834309999999999</v>
      </c>
      <c r="BL16" s="355">
        <v>18.09564</v>
      </c>
      <c r="BM16" s="355">
        <v>6.3568259999999999</v>
      </c>
      <c r="BN16" s="355">
        <v>-6.8509029999999997</v>
      </c>
      <c r="BO16" s="355">
        <v>-13.708220000000001</v>
      </c>
      <c r="BP16" s="355">
        <v>-11.062889999999999</v>
      </c>
      <c r="BQ16" s="355">
        <v>-6.0456899999999996</v>
      </c>
      <c r="BR16" s="355">
        <v>-6.9628519999999998</v>
      </c>
      <c r="BS16" s="355">
        <v>-11.35493</v>
      </c>
      <c r="BT16" s="355">
        <v>-9.7009349999999994</v>
      </c>
      <c r="BU16" s="355">
        <v>2.3359169999999998</v>
      </c>
      <c r="BV16" s="355">
        <v>16.398340000000001</v>
      </c>
    </row>
    <row r="17" spans="1:74" ht="11.1" customHeight="1" x14ac:dyDescent="0.2">
      <c r="A17" s="71" t="s">
        <v>964</v>
      </c>
      <c r="B17" s="185" t="s">
        <v>558</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93.655887129000007</v>
      </c>
      <c r="AB17" s="214">
        <v>81.977634429000005</v>
      </c>
      <c r="AC17" s="214">
        <v>82.607884935000001</v>
      </c>
      <c r="AD17" s="214">
        <v>65.593081033000004</v>
      </c>
      <c r="AE17" s="214">
        <v>62.123009193999998</v>
      </c>
      <c r="AF17" s="214">
        <v>65.243347232999994</v>
      </c>
      <c r="AG17" s="214">
        <v>70.171036999999998</v>
      </c>
      <c r="AH17" s="214">
        <v>68.629773032000003</v>
      </c>
      <c r="AI17" s="214">
        <v>64.743054366999999</v>
      </c>
      <c r="AJ17" s="214">
        <v>67.892868452000002</v>
      </c>
      <c r="AK17" s="214">
        <v>81.281065033000004</v>
      </c>
      <c r="AL17" s="214">
        <v>100.54985281</v>
      </c>
      <c r="AM17" s="214">
        <v>107.05731897</v>
      </c>
      <c r="AN17" s="214">
        <v>94.988933821000003</v>
      </c>
      <c r="AO17" s="214">
        <v>89.013539323000003</v>
      </c>
      <c r="AP17" s="214">
        <v>78.284538533000003</v>
      </c>
      <c r="AQ17" s="214">
        <v>66.427547645000004</v>
      </c>
      <c r="AR17" s="214">
        <v>69.255039632999996</v>
      </c>
      <c r="AS17" s="214">
        <v>75.728068031999996</v>
      </c>
      <c r="AT17" s="214">
        <v>75.411762031999999</v>
      </c>
      <c r="AU17" s="214">
        <v>72.550814500000001</v>
      </c>
      <c r="AV17" s="214">
        <v>75.159672387000001</v>
      </c>
      <c r="AW17" s="214">
        <v>90.234042666999997</v>
      </c>
      <c r="AX17" s="214">
        <v>94.524276533999995</v>
      </c>
      <c r="AY17" s="355">
        <v>108.41719999999999</v>
      </c>
      <c r="AZ17" s="355">
        <v>101.42270000000001</v>
      </c>
      <c r="BA17" s="355">
        <v>89.247600000000006</v>
      </c>
      <c r="BB17" s="355">
        <v>76.621409999999997</v>
      </c>
      <c r="BC17" s="355">
        <v>69.761570000000006</v>
      </c>
      <c r="BD17" s="355">
        <v>71.060429999999997</v>
      </c>
      <c r="BE17" s="355">
        <v>76.078990000000005</v>
      </c>
      <c r="BF17" s="355">
        <v>75.923249999999996</v>
      </c>
      <c r="BG17" s="355">
        <v>71.062049999999999</v>
      </c>
      <c r="BH17" s="355">
        <v>73.692670000000007</v>
      </c>
      <c r="BI17" s="355">
        <v>86.058620000000005</v>
      </c>
      <c r="BJ17" s="355">
        <v>100.3627</v>
      </c>
      <c r="BK17" s="355">
        <v>108.6806</v>
      </c>
      <c r="BL17" s="355">
        <v>101.1824</v>
      </c>
      <c r="BM17" s="355">
        <v>90.391710000000003</v>
      </c>
      <c r="BN17" s="355">
        <v>77.503919999999994</v>
      </c>
      <c r="BO17" s="355">
        <v>71.114930000000001</v>
      </c>
      <c r="BP17" s="355">
        <v>72.887209999999996</v>
      </c>
      <c r="BQ17" s="355">
        <v>78.073310000000006</v>
      </c>
      <c r="BR17" s="355">
        <v>77.948130000000006</v>
      </c>
      <c r="BS17" s="355">
        <v>73.761780000000002</v>
      </c>
      <c r="BT17" s="355">
        <v>75.774000000000001</v>
      </c>
      <c r="BU17" s="355">
        <v>85.801320000000004</v>
      </c>
      <c r="BV17" s="355">
        <v>100.4686</v>
      </c>
    </row>
    <row r="18" spans="1:74" ht="11.1" customHeight="1" x14ac:dyDescent="0.2">
      <c r="A18" s="76" t="s">
        <v>672</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0.31556735354999998</v>
      </c>
      <c r="AB18" s="214">
        <v>1.5649074643000001</v>
      </c>
      <c r="AC18" s="214">
        <v>-1.2356658432000001</v>
      </c>
      <c r="AD18" s="214">
        <v>-1.2258870967</v>
      </c>
      <c r="AE18" s="214">
        <v>-1.1297791641999999</v>
      </c>
      <c r="AF18" s="214">
        <v>-1.6094232333</v>
      </c>
      <c r="AG18" s="214">
        <v>-1.1307604806</v>
      </c>
      <c r="AH18" s="214">
        <v>-1.1065145765</v>
      </c>
      <c r="AI18" s="214">
        <v>-0.75143546333</v>
      </c>
      <c r="AJ18" s="214">
        <v>-2.4191905776999998</v>
      </c>
      <c r="AK18" s="214">
        <v>-2.7937699333000001</v>
      </c>
      <c r="AL18" s="214">
        <v>-1.1119769076999999</v>
      </c>
      <c r="AM18" s="214">
        <v>-0.35698409870999998</v>
      </c>
      <c r="AN18" s="214">
        <v>1.4188306456999999</v>
      </c>
      <c r="AO18" s="214">
        <v>0.39509387096999998</v>
      </c>
      <c r="AP18" s="214">
        <v>-0.43876473332999999</v>
      </c>
      <c r="AQ18" s="214">
        <v>-0.43946864645</v>
      </c>
      <c r="AR18" s="214">
        <v>-0.96174747000000005</v>
      </c>
      <c r="AS18" s="214">
        <v>-0.17401848871</v>
      </c>
      <c r="AT18" s="214">
        <v>-0.78577390483999998</v>
      </c>
      <c r="AU18" s="214">
        <v>-0.68058126666999996</v>
      </c>
      <c r="AV18" s="214">
        <v>-1.7137948064999999</v>
      </c>
      <c r="AW18" s="214">
        <v>-2.0286721666999998</v>
      </c>
      <c r="AX18" s="214">
        <v>-3.0777740335999999</v>
      </c>
      <c r="AY18" s="355">
        <v>-0.57312070000000004</v>
      </c>
      <c r="AZ18" s="355">
        <v>-5.3822000000000002E-2</v>
      </c>
      <c r="BA18" s="355">
        <v>-5.6711400000000002E-2</v>
      </c>
      <c r="BB18" s="355">
        <v>-1.1019270000000001</v>
      </c>
      <c r="BC18" s="355">
        <v>-1.4500770000000001</v>
      </c>
      <c r="BD18" s="355">
        <v>-0.4621286</v>
      </c>
      <c r="BE18" s="355">
        <v>-0.19277340000000001</v>
      </c>
      <c r="BF18" s="355">
        <v>0.47085690000000002</v>
      </c>
      <c r="BG18" s="355">
        <v>-0.39420690000000003</v>
      </c>
      <c r="BH18" s="355">
        <v>-0.96229549999999997</v>
      </c>
      <c r="BI18" s="355">
        <v>-1.574975</v>
      </c>
      <c r="BJ18" s="355">
        <v>-0.66877089999999995</v>
      </c>
      <c r="BK18" s="355">
        <v>-1.3334280000000001</v>
      </c>
      <c r="BL18" s="355">
        <v>0.13897889999999999</v>
      </c>
      <c r="BM18" s="355">
        <v>-1.1567970000000001</v>
      </c>
      <c r="BN18" s="355">
        <v>-1.9993209999999999</v>
      </c>
      <c r="BO18" s="355">
        <v>-1.8306340000000001</v>
      </c>
      <c r="BP18" s="355">
        <v>-0.72829080000000002</v>
      </c>
      <c r="BQ18" s="355">
        <v>-0.23147180000000001</v>
      </c>
      <c r="BR18" s="355">
        <v>8.3407700000000001E-2</v>
      </c>
      <c r="BS18" s="355">
        <v>-1.5620069999999999</v>
      </c>
      <c r="BT18" s="355">
        <v>-1.8994690000000001</v>
      </c>
      <c r="BU18" s="355">
        <v>-0.48284129999999997</v>
      </c>
      <c r="BV18" s="355">
        <v>0.1728585</v>
      </c>
    </row>
    <row r="19" spans="1:74" ht="11.1" customHeight="1" x14ac:dyDescent="0.2">
      <c r="A19" s="77" t="s">
        <v>965</v>
      </c>
      <c r="B19" s="185" t="s">
        <v>557</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83.542541893000006</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106.70033487000001</v>
      </c>
      <c r="AN19" s="214">
        <v>96.407764467000007</v>
      </c>
      <c r="AO19" s="214">
        <v>89.408633194000004</v>
      </c>
      <c r="AP19" s="214">
        <v>77.845773800000003</v>
      </c>
      <c r="AQ19" s="214">
        <v>65.988078998999995</v>
      </c>
      <c r="AR19" s="214">
        <v>68.293292163000004</v>
      </c>
      <c r="AS19" s="214">
        <v>75.554049543999994</v>
      </c>
      <c r="AT19" s="214">
        <v>74.625988126999999</v>
      </c>
      <c r="AU19" s="214">
        <v>71.870233232999993</v>
      </c>
      <c r="AV19" s="214">
        <v>73.445877581000005</v>
      </c>
      <c r="AW19" s="214">
        <v>88.205370500000001</v>
      </c>
      <c r="AX19" s="214">
        <v>91.446502499999994</v>
      </c>
      <c r="AY19" s="355">
        <v>107.8441</v>
      </c>
      <c r="AZ19" s="355">
        <v>101.3689</v>
      </c>
      <c r="BA19" s="355">
        <v>89.190889999999996</v>
      </c>
      <c r="BB19" s="355">
        <v>75.519480000000001</v>
      </c>
      <c r="BC19" s="355">
        <v>68.311490000000006</v>
      </c>
      <c r="BD19" s="355">
        <v>70.598299999999995</v>
      </c>
      <c r="BE19" s="355">
        <v>75.886219999999994</v>
      </c>
      <c r="BF19" s="355">
        <v>76.394109999999998</v>
      </c>
      <c r="BG19" s="355">
        <v>70.667850000000001</v>
      </c>
      <c r="BH19" s="355">
        <v>72.730369999999994</v>
      </c>
      <c r="BI19" s="355">
        <v>84.483649999999997</v>
      </c>
      <c r="BJ19" s="355">
        <v>99.693950000000001</v>
      </c>
      <c r="BK19" s="355">
        <v>107.3472</v>
      </c>
      <c r="BL19" s="355">
        <v>101.3214</v>
      </c>
      <c r="BM19" s="355">
        <v>89.234909999999999</v>
      </c>
      <c r="BN19" s="355">
        <v>75.504599999999996</v>
      </c>
      <c r="BO19" s="355">
        <v>69.284300000000002</v>
      </c>
      <c r="BP19" s="355">
        <v>72.158919999999995</v>
      </c>
      <c r="BQ19" s="355">
        <v>77.841840000000005</v>
      </c>
      <c r="BR19" s="355">
        <v>78.031530000000004</v>
      </c>
      <c r="BS19" s="355">
        <v>72.199770000000001</v>
      </c>
      <c r="BT19" s="355">
        <v>73.874529999999993</v>
      </c>
      <c r="BU19" s="355">
        <v>85.318479999999994</v>
      </c>
      <c r="BV19" s="355">
        <v>100.6414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973</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673</v>
      </c>
      <c r="B22" s="185" t="s">
        <v>559</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31.45683871</v>
      </c>
      <c r="AN22" s="214">
        <v>24.526642856999999</v>
      </c>
      <c r="AO22" s="214">
        <v>21.151580644999999</v>
      </c>
      <c r="AP22" s="214">
        <v>14.623766667</v>
      </c>
      <c r="AQ22" s="214">
        <v>5.4232903225999998</v>
      </c>
      <c r="AR22" s="214">
        <v>3.9575999999999998</v>
      </c>
      <c r="AS22" s="214">
        <v>3.4010322580999999</v>
      </c>
      <c r="AT22" s="214">
        <v>3.2039032258</v>
      </c>
      <c r="AU22" s="214">
        <v>3.7374999999999998</v>
      </c>
      <c r="AV22" s="214">
        <v>8.2149032258000005</v>
      </c>
      <c r="AW22" s="214">
        <v>19.2849</v>
      </c>
      <c r="AX22" s="214">
        <v>22.664960000000001</v>
      </c>
      <c r="AY22" s="355">
        <v>30.213439999999999</v>
      </c>
      <c r="AZ22" s="355">
        <v>26.840520000000001</v>
      </c>
      <c r="BA22" s="355">
        <v>20.87584</v>
      </c>
      <c r="BB22" s="355">
        <v>12.635289999999999</v>
      </c>
      <c r="BC22" s="355">
        <v>6.1681160000000004</v>
      </c>
      <c r="BD22" s="355">
        <v>4.0129419999999998</v>
      </c>
      <c r="BE22" s="355">
        <v>3.3565670000000001</v>
      </c>
      <c r="BF22" s="355">
        <v>3.1924380000000001</v>
      </c>
      <c r="BG22" s="355">
        <v>3.9529640000000001</v>
      </c>
      <c r="BH22" s="355">
        <v>7.8794069999999996</v>
      </c>
      <c r="BI22" s="355">
        <v>16.52036</v>
      </c>
      <c r="BJ22" s="355">
        <v>25.75385</v>
      </c>
      <c r="BK22" s="355">
        <v>29.11215</v>
      </c>
      <c r="BL22" s="355">
        <v>26.475519999999999</v>
      </c>
      <c r="BM22" s="355">
        <v>20.48321</v>
      </c>
      <c r="BN22" s="355">
        <v>12.354760000000001</v>
      </c>
      <c r="BO22" s="355">
        <v>5.9854539999999998</v>
      </c>
      <c r="BP22" s="355">
        <v>3.7114150000000001</v>
      </c>
      <c r="BQ22" s="355">
        <v>3.2479779999999998</v>
      </c>
      <c r="BR22" s="355">
        <v>3.024384</v>
      </c>
      <c r="BS22" s="355">
        <v>3.6064660000000002</v>
      </c>
      <c r="BT22" s="355">
        <v>7.8175340000000002</v>
      </c>
      <c r="BU22" s="355">
        <v>16.164079999999998</v>
      </c>
      <c r="BV22" s="355">
        <v>25.383189999999999</v>
      </c>
    </row>
    <row r="23" spans="1:74" ht="11.1" customHeight="1" x14ac:dyDescent="0.2">
      <c r="A23" s="76" t="s">
        <v>674</v>
      </c>
      <c r="B23" s="185" t="s">
        <v>560</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17.662322581000002</v>
      </c>
      <c r="AN23" s="214">
        <v>15.000464286</v>
      </c>
      <c r="AO23" s="214">
        <v>13.338483870999999</v>
      </c>
      <c r="AP23" s="214">
        <v>9.9669000000000008</v>
      </c>
      <c r="AQ23" s="214">
        <v>5.2088064516000001</v>
      </c>
      <c r="AR23" s="214">
        <v>4.6986999999999997</v>
      </c>
      <c r="AS23" s="214">
        <v>4.3651612902999997</v>
      </c>
      <c r="AT23" s="214">
        <v>4.5512580644999998</v>
      </c>
      <c r="AU23" s="214">
        <v>4.8298666667000001</v>
      </c>
      <c r="AV23" s="214">
        <v>7.5764838709999998</v>
      </c>
      <c r="AW23" s="214">
        <v>12.25855</v>
      </c>
      <c r="AX23" s="214">
        <v>12.54696</v>
      </c>
      <c r="AY23" s="355">
        <v>17.243849999999998</v>
      </c>
      <c r="AZ23" s="355">
        <v>16.25891</v>
      </c>
      <c r="BA23" s="355">
        <v>12.52337</v>
      </c>
      <c r="BB23" s="355">
        <v>9.2594720000000006</v>
      </c>
      <c r="BC23" s="355">
        <v>6.2347859999999997</v>
      </c>
      <c r="BD23" s="355">
        <v>4.7799009999999997</v>
      </c>
      <c r="BE23" s="355">
        <v>4.364789</v>
      </c>
      <c r="BF23" s="355">
        <v>4.5756269999999999</v>
      </c>
      <c r="BG23" s="355">
        <v>4.9973330000000002</v>
      </c>
      <c r="BH23" s="355">
        <v>6.6964870000000003</v>
      </c>
      <c r="BI23" s="355">
        <v>10.39255</v>
      </c>
      <c r="BJ23" s="355">
        <v>14.52342</v>
      </c>
      <c r="BK23" s="355">
        <v>16.767849999999999</v>
      </c>
      <c r="BL23" s="355">
        <v>15.917759999999999</v>
      </c>
      <c r="BM23" s="355">
        <v>12.176439999999999</v>
      </c>
      <c r="BN23" s="355">
        <v>8.4421730000000004</v>
      </c>
      <c r="BO23" s="355">
        <v>5.929583</v>
      </c>
      <c r="BP23" s="355">
        <v>4.6959340000000003</v>
      </c>
      <c r="BQ23" s="355">
        <v>4.3515269999999999</v>
      </c>
      <c r="BR23" s="355">
        <v>4.5327149999999996</v>
      </c>
      <c r="BS23" s="355">
        <v>4.9147040000000004</v>
      </c>
      <c r="BT23" s="355">
        <v>6.2563570000000004</v>
      </c>
      <c r="BU23" s="355">
        <v>9.9887530000000009</v>
      </c>
      <c r="BV23" s="355">
        <v>14.11917</v>
      </c>
    </row>
    <row r="24" spans="1:74" ht="11.1" customHeight="1" x14ac:dyDescent="0.2">
      <c r="A24" s="76" t="s">
        <v>676</v>
      </c>
      <c r="B24" s="185" t="s">
        <v>561</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24.843258065000001</v>
      </c>
      <c r="AN24" s="214">
        <v>24.590607143</v>
      </c>
      <c r="AO24" s="214">
        <v>23.421290323000001</v>
      </c>
      <c r="AP24" s="214">
        <v>22.845633332999999</v>
      </c>
      <c r="AQ24" s="214">
        <v>21.271129032000001</v>
      </c>
      <c r="AR24" s="214">
        <v>21.234533333000002</v>
      </c>
      <c r="AS24" s="214">
        <v>21.060548387000001</v>
      </c>
      <c r="AT24" s="214">
        <v>21.145516129000001</v>
      </c>
      <c r="AU24" s="214">
        <v>21.477866667000001</v>
      </c>
      <c r="AV24" s="214">
        <v>21.563032258</v>
      </c>
      <c r="AW24" s="214">
        <v>24.483440000000002</v>
      </c>
      <c r="AX24" s="214">
        <v>24.953900000000001</v>
      </c>
      <c r="AY24" s="355">
        <v>25.61844</v>
      </c>
      <c r="AZ24" s="355">
        <v>24.859190000000002</v>
      </c>
      <c r="BA24" s="355">
        <v>23.782800000000002</v>
      </c>
      <c r="BB24" s="355">
        <v>22.950209999999998</v>
      </c>
      <c r="BC24" s="355">
        <v>21.744299999999999</v>
      </c>
      <c r="BD24" s="355">
        <v>21.64349</v>
      </c>
      <c r="BE24" s="355">
        <v>20.999040000000001</v>
      </c>
      <c r="BF24" s="355">
        <v>21.420629999999999</v>
      </c>
      <c r="BG24" s="355">
        <v>22.107880000000002</v>
      </c>
      <c r="BH24" s="355">
        <v>22.62885</v>
      </c>
      <c r="BI24" s="355">
        <v>24.531330000000001</v>
      </c>
      <c r="BJ24" s="355">
        <v>25.996680000000001</v>
      </c>
      <c r="BK24" s="355">
        <v>25.9177</v>
      </c>
      <c r="BL24" s="355">
        <v>25.1142</v>
      </c>
      <c r="BM24" s="355">
        <v>24.025089999999999</v>
      </c>
      <c r="BN24" s="355">
        <v>23.238</v>
      </c>
      <c r="BO24" s="355">
        <v>22.01164</v>
      </c>
      <c r="BP24" s="355">
        <v>21.884309999999999</v>
      </c>
      <c r="BQ24" s="355">
        <v>21.267980000000001</v>
      </c>
      <c r="BR24" s="355">
        <v>21.324739999999998</v>
      </c>
      <c r="BS24" s="355">
        <v>22.286930000000002</v>
      </c>
      <c r="BT24" s="355">
        <v>22.807110000000002</v>
      </c>
      <c r="BU24" s="355">
        <v>24.69922</v>
      </c>
      <c r="BV24" s="355">
        <v>26.149170000000002</v>
      </c>
    </row>
    <row r="25" spans="1:74" ht="11.1" customHeight="1" x14ac:dyDescent="0.2">
      <c r="A25" s="76" t="s">
        <v>677</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20.314934749999999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25.30881874</v>
      </c>
      <c r="AN25" s="214">
        <v>25.042121609999999</v>
      </c>
      <c r="AO25" s="214">
        <v>24.378858999999999</v>
      </c>
      <c r="AP25" s="214">
        <v>23.5787738</v>
      </c>
      <c r="AQ25" s="214">
        <v>27.519724159999999</v>
      </c>
      <c r="AR25" s="214">
        <v>31.748958829999999</v>
      </c>
      <c r="AS25" s="214">
        <v>39.786275349999997</v>
      </c>
      <c r="AT25" s="214">
        <v>38.703278449999999</v>
      </c>
      <c r="AU25" s="214">
        <v>34.810566567000002</v>
      </c>
      <c r="AV25" s="214">
        <v>28.997458225999999</v>
      </c>
      <c r="AW25" s="214">
        <v>24.592939999999999</v>
      </c>
      <c r="AX25" s="214">
        <v>23.55517</v>
      </c>
      <c r="AY25" s="355">
        <v>26.605460000000001</v>
      </c>
      <c r="AZ25" s="355">
        <v>25.348600000000001</v>
      </c>
      <c r="BA25" s="355">
        <v>24.261340000000001</v>
      </c>
      <c r="BB25" s="355">
        <v>23.269369999999999</v>
      </c>
      <c r="BC25" s="355">
        <v>26.879090000000001</v>
      </c>
      <c r="BD25" s="355">
        <v>32.751919999999998</v>
      </c>
      <c r="BE25" s="355">
        <v>39.554929999999999</v>
      </c>
      <c r="BF25" s="355">
        <v>39.562690000000003</v>
      </c>
      <c r="BG25" s="355">
        <v>32.127800000000001</v>
      </c>
      <c r="BH25" s="355">
        <v>27.94032</v>
      </c>
      <c r="BI25" s="355">
        <v>25.08858</v>
      </c>
      <c r="BJ25" s="355">
        <v>25.04</v>
      </c>
      <c r="BK25" s="355">
        <v>26.932410000000001</v>
      </c>
      <c r="BL25" s="355">
        <v>25.32959</v>
      </c>
      <c r="BM25" s="355">
        <v>24.448740000000001</v>
      </c>
      <c r="BN25" s="355">
        <v>23.717130000000001</v>
      </c>
      <c r="BO25" s="355">
        <v>27.757380000000001</v>
      </c>
      <c r="BP25" s="355">
        <v>34.155230000000003</v>
      </c>
      <c r="BQ25" s="355">
        <v>41.098779999999998</v>
      </c>
      <c r="BR25" s="355">
        <v>41.256770000000003</v>
      </c>
      <c r="BS25" s="355">
        <v>33.65943</v>
      </c>
      <c r="BT25" s="355">
        <v>29.17906</v>
      </c>
      <c r="BU25" s="355">
        <v>26.239149999999999</v>
      </c>
      <c r="BV25" s="355">
        <v>26.359819999999999</v>
      </c>
    </row>
    <row r="26" spans="1:74" ht="11.1" customHeight="1" x14ac:dyDescent="0.2">
      <c r="A26" s="76" t="s">
        <v>675</v>
      </c>
      <c r="B26" s="185" t="s">
        <v>562</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4.9828333333000003</v>
      </c>
      <c r="AV26" s="214">
        <v>5.0205161289999998</v>
      </c>
      <c r="AW26" s="214">
        <v>5.0802300000000002</v>
      </c>
      <c r="AX26" s="214">
        <v>5.1121080000000001</v>
      </c>
      <c r="AY26" s="355">
        <v>5.1370100000000001</v>
      </c>
      <c r="AZ26" s="355">
        <v>5.1613670000000003</v>
      </c>
      <c r="BA26" s="355">
        <v>5.1862440000000003</v>
      </c>
      <c r="BB26" s="355">
        <v>5.2000919999999997</v>
      </c>
      <c r="BC26" s="355">
        <v>5.2121120000000003</v>
      </c>
      <c r="BD26" s="355">
        <v>5.2174839999999998</v>
      </c>
      <c r="BE26" s="355">
        <v>5.2167219999999999</v>
      </c>
      <c r="BF26" s="355">
        <v>5.231007</v>
      </c>
      <c r="BG26" s="355">
        <v>5.2355549999999997</v>
      </c>
      <c r="BH26" s="355">
        <v>5.2405749999999998</v>
      </c>
      <c r="BI26" s="355">
        <v>5.2499739999999999</v>
      </c>
      <c r="BJ26" s="355">
        <v>5.259118</v>
      </c>
      <c r="BK26" s="355">
        <v>5.2751340000000004</v>
      </c>
      <c r="BL26" s="355">
        <v>5.2962109999999996</v>
      </c>
      <c r="BM26" s="355">
        <v>5.3110840000000001</v>
      </c>
      <c r="BN26" s="355">
        <v>5.3191689999999996</v>
      </c>
      <c r="BO26" s="355">
        <v>5.3264339999999999</v>
      </c>
      <c r="BP26" s="355">
        <v>5.3315109999999999</v>
      </c>
      <c r="BQ26" s="355">
        <v>5.3334479999999997</v>
      </c>
      <c r="BR26" s="355">
        <v>5.353942</v>
      </c>
      <c r="BS26" s="355">
        <v>5.3667889999999998</v>
      </c>
      <c r="BT26" s="355">
        <v>5.3801030000000001</v>
      </c>
      <c r="BU26" s="355">
        <v>5.3948340000000004</v>
      </c>
      <c r="BV26" s="355">
        <v>5.4061060000000003</v>
      </c>
    </row>
    <row r="27" spans="1:74" ht="11.1" customHeight="1" x14ac:dyDescent="0.2">
      <c r="A27" s="76" t="s">
        <v>679</v>
      </c>
      <c r="B27" s="185" t="s">
        <v>1010</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2.8397419355000002</v>
      </c>
      <c r="AN27" s="214">
        <v>2.5657857143</v>
      </c>
      <c r="AO27" s="214">
        <v>2.3795161290000002</v>
      </c>
      <c r="AP27" s="214">
        <v>2.0718000000000001</v>
      </c>
      <c r="AQ27" s="214">
        <v>1.7561935484</v>
      </c>
      <c r="AR27" s="214">
        <v>1.8175666667000001</v>
      </c>
      <c r="AS27" s="214">
        <v>2.0108064516000002</v>
      </c>
      <c r="AT27" s="214">
        <v>1.9860967742</v>
      </c>
      <c r="AU27" s="214">
        <v>1.9127666667000001</v>
      </c>
      <c r="AV27" s="214">
        <v>1.9546774194000001</v>
      </c>
      <c r="AW27" s="214">
        <v>2.386504</v>
      </c>
      <c r="AX27" s="214">
        <v>2.4945979999999999</v>
      </c>
      <c r="AY27" s="355">
        <v>2.9040710000000001</v>
      </c>
      <c r="AZ27" s="355">
        <v>2.7785329999999999</v>
      </c>
      <c r="BA27" s="355">
        <v>2.4394969999999998</v>
      </c>
      <c r="BB27" s="355">
        <v>2.0832410000000001</v>
      </c>
      <c r="BC27" s="355">
        <v>1.9512769999999999</v>
      </c>
      <c r="BD27" s="355">
        <v>2.0707589999999998</v>
      </c>
      <c r="BE27" s="355">
        <v>2.2723599999999999</v>
      </c>
      <c r="BF27" s="355">
        <v>2.289914</v>
      </c>
      <c r="BG27" s="355">
        <v>2.1245020000000001</v>
      </c>
      <c r="BH27" s="355">
        <v>2.222934</v>
      </c>
      <c r="BI27" s="355">
        <v>2.5790549999999999</v>
      </c>
      <c r="BJ27" s="355">
        <v>2.9990730000000001</v>
      </c>
      <c r="BK27" s="355">
        <v>3.2171289999999999</v>
      </c>
      <c r="BL27" s="355">
        <v>3.0633170000000001</v>
      </c>
      <c r="BM27" s="355">
        <v>2.665537</v>
      </c>
      <c r="BN27" s="355">
        <v>2.308567</v>
      </c>
      <c r="BO27" s="355">
        <v>2.149</v>
      </c>
      <c r="BP27" s="355">
        <v>2.255722</v>
      </c>
      <c r="BQ27" s="355">
        <v>2.4173149999999999</v>
      </c>
      <c r="BR27" s="355">
        <v>2.4141789999999999</v>
      </c>
      <c r="BS27" s="355">
        <v>2.24065</v>
      </c>
      <c r="BT27" s="355">
        <v>2.309561</v>
      </c>
      <c r="BU27" s="355">
        <v>2.7076340000000001</v>
      </c>
      <c r="BV27" s="355">
        <v>3.099151</v>
      </c>
    </row>
    <row r="28" spans="1:74" ht="11.1" customHeight="1" x14ac:dyDescent="0.2">
      <c r="A28" s="76" t="s">
        <v>690</v>
      </c>
      <c r="B28" s="185" t="s">
        <v>563</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0.1188065</v>
      </c>
      <c r="AX28" s="214">
        <v>0.1188065</v>
      </c>
      <c r="AY28" s="355">
        <v>0.1218065</v>
      </c>
      <c r="AZ28" s="355">
        <v>0.1218065</v>
      </c>
      <c r="BA28" s="355">
        <v>0.1218065</v>
      </c>
      <c r="BB28" s="355">
        <v>0.1218065</v>
      </c>
      <c r="BC28" s="355">
        <v>0.1218065</v>
      </c>
      <c r="BD28" s="355">
        <v>0.1218065</v>
      </c>
      <c r="BE28" s="355">
        <v>0.1218065</v>
      </c>
      <c r="BF28" s="355">
        <v>0.1218065</v>
      </c>
      <c r="BG28" s="355">
        <v>0.1218065</v>
      </c>
      <c r="BH28" s="355">
        <v>0.1218065</v>
      </c>
      <c r="BI28" s="355">
        <v>0.1218065</v>
      </c>
      <c r="BJ28" s="355">
        <v>0.1218065</v>
      </c>
      <c r="BK28" s="355">
        <v>0.1248065</v>
      </c>
      <c r="BL28" s="355">
        <v>0.1248065</v>
      </c>
      <c r="BM28" s="355">
        <v>0.1248065</v>
      </c>
      <c r="BN28" s="355">
        <v>0.1248065</v>
      </c>
      <c r="BO28" s="355">
        <v>0.1248065</v>
      </c>
      <c r="BP28" s="355">
        <v>0.1248065</v>
      </c>
      <c r="BQ28" s="355">
        <v>0.1248065</v>
      </c>
      <c r="BR28" s="355">
        <v>0.1248065</v>
      </c>
      <c r="BS28" s="355">
        <v>0.1248065</v>
      </c>
      <c r="BT28" s="355">
        <v>0.1248065</v>
      </c>
      <c r="BU28" s="355">
        <v>0.1248065</v>
      </c>
      <c r="BV28" s="355">
        <v>0.1248065</v>
      </c>
    </row>
    <row r="29" spans="1:74" ht="11.1" customHeight="1" x14ac:dyDescent="0.2">
      <c r="A29" s="77" t="s">
        <v>678</v>
      </c>
      <c r="B29" s="186" t="s">
        <v>975</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83.542541893000006</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106.70033487000001</v>
      </c>
      <c r="AN29" s="214">
        <v>96.407764467000007</v>
      </c>
      <c r="AO29" s="214">
        <v>89.408633194000004</v>
      </c>
      <c r="AP29" s="214">
        <v>77.845773800000003</v>
      </c>
      <c r="AQ29" s="214">
        <v>65.988078998999995</v>
      </c>
      <c r="AR29" s="214">
        <v>68.293292163000004</v>
      </c>
      <c r="AS29" s="214">
        <v>75.554049543999994</v>
      </c>
      <c r="AT29" s="214">
        <v>74.625988126999999</v>
      </c>
      <c r="AU29" s="214">
        <v>71.870233232999993</v>
      </c>
      <c r="AV29" s="214">
        <v>73.445877581000005</v>
      </c>
      <c r="AW29" s="214">
        <v>88.205370500000001</v>
      </c>
      <c r="AX29" s="214">
        <v>91.446502499999994</v>
      </c>
      <c r="AY29" s="355">
        <v>107.8441</v>
      </c>
      <c r="AZ29" s="355">
        <v>101.3689</v>
      </c>
      <c r="BA29" s="355">
        <v>89.190889999999996</v>
      </c>
      <c r="BB29" s="355">
        <v>75.519480000000001</v>
      </c>
      <c r="BC29" s="355">
        <v>68.311490000000006</v>
      </c>
      <c r="BD29" s="355">
        <v>70.598299999999995</v>
      </c>
      <c r="BE29" s="355">
        <v>75.886219999999994</v>
      </c>
      <c r="BF29" s="355">
        <v>76.394109999999998</v>
      </c>
      <c r="BG29" s="355">
        <v>70.667850000000001</v>
      </c>
      <c r="BH29" s="355">
        <v>72.730369999999994</v>
      </c>
      <c r="BI29" s="355">
        <v>84.483649999999997</v>
      </c>
      <c r="BJ29" s="355">
        <v>99.693950000000001</v>
      </c>
      <c r="BK29" s="355">
        <v>107.3472</v>
      </c>
      <c r="BL29" s="355">
        <v>101.3214</v>
      </c>
      <c r="BM29" s="355">
        <v>89.234909999999999</v>
      </c>
      <c r="BN29" s="355">
        <v>75.504599999999996</v>
      </c>
      <c r="BO29" s="355">
        <v>69.284300000000002</v>
      </c>
      <c r="BP29" s="355">
        <v>72.158919999999995</v>
      </c>
      <c r="BQ29" s="355">
        <v>77.841840000000005</v>
      </c>
      <c r="BR29" s="355">
        <v>78.031530000000004</v>
      </c>
      <c r="BS29" s="355">
        <v>72.199770000000001</v>
      </c>
      <c r="BT29" s="355">
        <v>73.874529999999993</v>
      </c>
      <c r="BU29" s="355">
        <v>85.318479999999994</v>
      </c>
      <c r="BV29" s="355">
        <v>100.6414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671</v>
      </c>
      <c r="B32" s="185" t="s">
        <v>564</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1847.6179999999999</v>
      </c>
      <c r="AR32" s="259">
        <v>2195.6660000000002</v>
      </c>
      <c r="AS32" s="259">
        <v>2381.7190000000001</v>
      </c>
      <c r="AT32" s="259">
        <v>2617.2020000000002</v>
      </c>
      <c r="AU32" s="259">
        <v>2950.5630000000001</v>
      </c>
      <c r="AV32" s="259">
        <v>3234.4520000000002</v>
      </c>
      <c r="AW32" s="259">
        <v>3029.5169999999998</v>
      </c>
      <c r="AX32" s="259">
        <v>2702.0651429</v>
      </c>
      <c r="AY32" s="374">
        <v>2000.085</v>
      </c>
      <c r="AZ32" s="374">
        <v>1532.895</v>
      </c>
      <c r="BA32" s="374">
        <v>1404.6369999999999</v>
      </c>
      <c r="BB32" s="374">
        <v>1668.403</v>
      </c>
      <c r="BC32" s="374">
        <v>2150.2069999999999</v>
      </c>
      <c r="BD32" s="374">
        <v>2548.442</v>
      </c>
      <c r="BE32" s="374">
        <v>2784.7469999999998</v>
      </c>
      <c r="BF32" s="374">
        <v>3038.59</v>
      </c>
      <c r="BG32" s="374">
        <v>3426.8359999999998</v>
      </c>
      <c r="BH32" s="374">
        <v>3758.1260000000002</v>
      </c>
      <c r="BI32" s="374">
        <v>3674.0639999999999</v>
      </c>
      <c r="BJ32" s="374">
        <v>3142.4450000000002</v>
      </c>
      <c r="BK32" s="374">
        <v>2372.5810000000001</v>
      </c>
      <c r="BL32" s="374">
        <v>1847.808</v>
      </c>
      <c r="BM32" s="374">
        <v>1650.7460000000001</v>
      </c>
      <c r="BN32" s="374">
        <v>1856.2729999999999</v>
      </c>
      <c r="BO32" s="374">
        <v>2281.2280000000001</v>
      </c>
      <c r="BP32" s="374">
        <v>2613.1149999999998</v>
      </c>
      <c r="BQ32" s="374">
        <v>2800.5309999999999</v>
      </c>
      <c r="BR32" s="374">
        <v>3016.38</v>
      </c>
      <c r="BS32" s="374">
        <v>3357.0279999999998</v>
      </c>
      <c r="BT32" s="374">
        <v>3657.7570000000001</v>
      </c>
      <c r="BU32" s="374">
        <v>3587.6790000000001</v>
      </c>
      <c r="BV32" s="374">
        <v>3079.33</v>
      </c>
    </row>
    <row r="33" spans="1:74" ht="11.1" customHeight="1" x14ac:dyDescent="0.2">
      <c r="A33" s="634" t="s">
        <v>1215</v>
      </c>
      <c r="B33" s="635" t="s">
        <v>1220</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752</v>
      </c>
      <c r="AX33" s="259">
        <v>656.71428571000001</v>
      </c>
      <c r="AY33" s="374">
        <v>459.66149999999999</v>
      </c>
      <c r="AZ33" s="374">
        <v>310.32940000000002</v>
      </c>
      <c r="BA33" s="374">
        <v>231.74870000000001</v>
      </c>
      <c r="BB33" s="374">
        <v>299.37729999999999</v>
      </c>
      <c r="BC33" s="374">
        <v>446.2826</v>
      </c>
      <c r="BD33" s="374">
        <v>586.2799</v>
      </c>
      <c r="BE33" s="374">
        <v>681.66269999999997</v>
      </c>
      <c r="BF33" s="374">
        <v>796.11810000000003</v>
      </c>
      <c r="BG33" s="374">
        <v>908.18409999999994</v>
      </c>
      <c r="BH33" s="374">
        <v>972.79060000000004</v>
      </c>
      <c r="BI33" s="374">
        <v>934.71540000000005</v>
      </c>
      <c r="BJ33" s="374">
        <v>804.4076</v>
      </c>
      <c r="BK33" s="374">
        <v>580.71759999999995</v>
      </c>
      <c r="BL33" s="374">
        <v>410.89330000000001</v>
      </c>
      <c r="BM33" s="374">
        <v>292.17</v>
      </c>
      <c r="BN33" s="374">
        <v>344.6995</v>
      </c>
      <c r="BO33" s="374">
        <v>469.05669999999998</v>
      </c>
      <c r="BP33" s="374">
        <v>575.92840000000001</v>
      </c>
      <c r="BQ33" s="374">
        <v>644.62490000000003</v>
      </c>
      <c r="BR33" s="374">
        <v>718.56330000000003</v>
      </c>
      <c r="BS33" s="374">
        <v>826.36410000000001</v>
      </c>
      <c r="BT33" s="374">
        <v>883.28819999999996</v>
      </c>
      <c r="BU33" s="374">
        <v>859.07510000000002</v>
      </c>
      <c r="BV33" s="374">
        <v>752.10799999999995</v>
      </c>
    </row>
    <row r="34" spans="1:74" ht="11.1" customHeight="1" x14ac:dyDescent="0.2">
      <c r="A34" s="634" t="s">
        <v>1216</v>
      </c>
      <c r="B34" s="635" t="s">
        <v>1221</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914</v>
      </c>
      <c r="AX34" s="259">
        <v>783</v>
      </c>
      <c r="AY34" s="374">
        <v>554.58109999999999</v>
      </c>
      <c r="AZ34" s="374">
        <v>373.26339999999999</v>
      </c>
      <c r="BA34" s="374">
        <v>284.57799999999997</v>
      </c>
      <c r="BB34" s="374">
        <v>327.2543</v>
      </c>
      <c r="BC34" s="374">
        <v>446.20089999999999</v>
      </c>
      <c r="BD34" s="374">
        <v>567.64769999999999</v>
      </c>
      <c r="BE34" s="374">
        <v>667.98429999999996</v>
      </c>
      <c r="BF34" s="374">
        <v>798.97519999999997</v>
      </c>
      <c r="BG34" s="374">
        <v>937.30169999999998</v>
      </c>
      <c r="BH34" s="374">
        <v>1042.097</v>
      </c>
      <c r="BI34" s="374">
        <v>989.31330000000003</v>
      </c>
      <c r="BJ34" s="374">
        <v>796.75980000000004</v>
      </c>
      <c r="BK34" s="374">
        <v>538.31359999999995</v>
      </c>
      <c r="BL34" s="374">
        <v>354.4579</v>
      </c>
      <c r="BM34" s="374">
        <v>263.48779999999999</v>
      </c>
      <c r="BN34" s="374">
        <v>303.1533</v>
      </c>
      <c r="BO34" s="374">
        <v>409.5788</v>
      </c>
      <c r="BP34" s="374">
        <v>526.34410000000003</v>
      </c>
      <c r="BQ34" s="374">
        <v>628.88300000000004</v>
      </c>
      <c r="BR34" s="374">
        <v>750.44439999999997</v>
      </c>
      <c r="BS34" s="374">
        <v>869.50080000000003</v>
      </c>
      <c r="BT34" s="374">
        <v>982.83190000000002</v>
      </c>
      <c r="BU34" s="374">
        <v>937.90189999999996</v>
      </c>
      <c r="BV34" s="374">
        <v>751.971</v>
      </c>
    </row>
    <row r="35" spans="1:74" ht="11.1" customHeight="1" x14ac:dyDescent="0.2">
      <c r="A35" s="634" t="s">
        <v>1217</v>
      </c>
      <c r="B35" s="635" t="s">
        <v>1222</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778.46299999999997</v>
      </c>
      <c r="AR35" s="259">
        <v>845.93399999999997</v>
      </c>
      <c r="AS35" s="259">
        <v>814.16399999999999</v>
      </c>
      <c r="AT35" s="259">
        <v>802.75900000000001</v>
      </c>
      <c r="AU35" s="259">
        <v>846.06</v>
      </c>
      <c r="AV35" s="259">
        <v>946.91499999999996</v>
      </c>
      <c r="AW35" s="259">
        <v>905</v>
      </c>
      <c r="AX35" s="259">
        <v>872.42857143000003</v>
      </c>
      <c r="AY35" s="374">
        <v>689.39729999999997</v>
      </c>
      <c r="AZ35" s="374">
        <v>589.02179999999998</v>
      </c>
      <c r="BA35" s="374">
        <v>619.47149999999999</v>
      </c>
      <c r="BB35" s="374">
        <v>729.93529999999998</v>
      </c>
      <c r="BC35" s="374">
        <v>876.61189999999999</v>
      </c>
      <c r="BD35" s="374">
        <v>955.16359999999997</v>
      </c>
      <c r="BE35" s="374">
        <v>964.31809999999996</v>
      </c>
      <c r="BF35" s="374">
        <v>954.95439999999996</v>
      </c>
      <c r="BG35" s="374">
        <v>1056.7840000000001</v>
      </c>
      <c r="BH35" s="374">
        <v>1193.088</v>
      </c>
      <c r="BI35" s="374">
        <v>1207.079</v>
      </c>
      <c r="BJ35" s="374">
        <v>1079.4390000000001</v>
      </c>
      <c r="BK35" s="374">
        <v>879.28399999999999</v>
      </c>
      <c r="BL35" s="374">
        <v>747.73099999999999</v>
      </c>
      <c r="BM35" s="374">
        <v>758.1146</v>
      </c>
      <c r="BN35" s="374">
        <v>835.63260000000002</v>
      </c>
      <c r="BO35" s="374">
        <v>967.9452</v>
      </c>
      <c r="BP35" s="374">
        <v>1025.0250000000001</v>
      </c>
      <c r="BQ35" s="374">
        <v>1016.46</v>
      </c>
      <c r="BR35" s="374">
        <v>1025.241</v>
      </c>
      <c r="BS35" s="374">
        <v>1108.4000000000001</v>
      </c>
      <c r="BT35" s="374">
        <v>1218.2239999999999</v>
      </c>
      <c r="BU35" s="374">
        <v>1229.1679999999999</v>
      </c>
      <c r="BV35" s="374">
        <v>1099.115</v>
      </c>
    </row>
    <row r="36" spans="1:74" ht="11.1" customHeight="1" x14ac:dyDescent="0.2">
      <c r="A36" s="634" t="s">
        <v>1218</v>
      </c>
      <c r="B36" s="734" t="s">
        <v>1223</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119.562</v>
      </c>
      <c r="AR36" s="259">
        <v>139.715</v>
      </c>
      <c r="AS36" s="259">
        <v>147.77699999999999</v>
      </c>
      <c r="AT36" s="259">
        <v>163.14099999999999</v>
      </c>
      <c r="AU36" s="259">
        <v>178.88499999999999</v>
      </c>
      <c r="AV36" s="259">
        <v>183</v>
      </c>
      <c r="AW36" s="259">
        <v>168</v>
      </c>
      <c r="AX36" s="259">
        <v>140.57142856999999</v>
      </c>
      <c r="AY36" s="374">
        <v>104.9144</v>
      </c>
      <c r="AZ36" s="374">
        <v>89.417550000000006</v>
      </c>
      <c r="BA36" s="374">
        <v>84.619140000000002</v>
      </c>
      <c r="BB36" s="374">
        <v>94.015150000000006</v>
      </c>
      <c r="BC36" s="374">
        <v>113.2984</v>
      </c>
      <c r="BD36" s="374">
        <v>133.4393</v>
      </c>
      <c r="BE36" s="374">
        <v>149.84200000000001</v>
      </c>
      <c r="BF36" s="374">
        <v>164.04669999999999</v>
      </c>
      <c r="BG36" s="374">
        <v>180.8569</v>
      </c>
      <c r="BH36" s="374">
        <v>191.94649999999999</v>
      </c>
      <c r="BI36" s="374">
        <v>187.25479999999999</v>
      </c>
      <c r="BJ36" s="374">
        <v>152.38999999999999</v>
      </c>
      <c r="BK36" s="374">
        <v>124.58</v>
      </c>
      <c r="BL36" s="374">
        <v>112.75790000000001</v>
      </c>
      <c r="BM36" s="374">
        <v>109.2941</v>
      </c>
      <c r="BN36" s="374">
        <v>118.1091</v>
      </c>
      <c r="BO36" s="374">
        <v>135.93629999999999</v>
      </c>
      <c r="BP36" s="374">
        <v>154.16980000000001</v>
      </c>
      <c r="BQ36" s="374">
        <v>168.37729999999999</v>
      </c>
      <c r="BR36" s="374">
        <v>180.2561</v>
      </c>
      <c r="BS36" s="374">
        <v>194.67250000000001</v>
      </c>
      <c r="BT36" s="374">
        <v>203.26249999999999</v>
      </c>
      <c r="BU36" s="374">
        <v>196.214</v>
      </c>
      <c r="BV36" s="374">
        <v>159.2381</v>
      </c>
    </row>
    <row r="37" spans="1:74" ht="11.1" customHeight="1" x14ac:dyDescent="0.2">
      <c r="A37" s="634" t="s">
        <v>1219</v>
      </c>
      <c r="B37" s="734" t="s">
        <v>1224</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263.791</v>
      </c>
      <c r="AW37" s="259">
        <v>253</v>
      </c>
      <c r="AX37" s="259">
        <v>213.14285713999999</v>
      </c>
      <c r="AY37" s="374">
        <v>155.3228</v>
      </c>
      <c r="AZ37" s="374">
        <v>134.65530000000001</v>
      </c>
      <c r="BA37" s="374">
        <v>148.01159999999999</v>
      </c>
      <c r="BB37" s="374">
        <v>181.61269999999999</v>
      </c>
      <c r="BC37" s="374">
        <v>231.60499999999999</v>
      </c>
      <c r="BD37" s="374">
        <v>269.7038</v>
      </c>
      <c r="BE37" s="374">
        <v>284.73140000000001</v>
      </c>
      <c r="BF37" s="374">
        <v>288.28750000000002</v>
      </c>
      <c r="BG37" s="374">
        <v>307.50119999999998</v>
      </c>
      <c r="BH37" s="374">
        <v>321.99590000000001</v>
      </c>
      <c r="BI37" s="374">
        <v>319.49360000000001</v>
      </c>
      <c r="BJ37" s="374">
        <v>273.24040000000002</v>
      </c>
      <c r="BK37" s="374">
        <v>213.47800000000001</v>
      </c>
      <c r="BL37" s="374">
        <v>185.75970000000001</v>
      </c>
      <c r="BM37" s="374">
        <v>191.4717</v>
      </c>
      <c r="BN37" s="374">
        <v>218.4708</v>
      </c>
      <c r="BO37" s="374">
        <v>262.50319999999999</v>
      </c>
      <c r="BP37" s="374">
        <v>295.43970000000002</v>
      </c>
      <c r="BQ37" s="374">
        <v>305.97770000000003</v>
      </c>
      <c r="BR37" s="374">
        <v>305.6671</v>
      </c>
      <c r="BS37" s="374">
        <v>321.8818</v>
      </c>
      <c r="BT37" s="374">
        <v>333.9425</v>
      </c>
      <c r="BU37" s="374">
        <v>329.1123</v>
      </c>
      <c r="BV37" s="374">
        <v>280.6902</v>
      </c>
    </row>
    <row r="38" spans="1:74" ht="11.1" customHeight="1" x14ac:dyDescent="0.2">
      <c r="A38" s="634" t="s">
        <v>1225</v>
      </c>
      <c r="B38" s="733" t="s">
        <v>553</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37.517000000000003</v>
      </c>
      <c r="AX38" s="255">
        <v>36.207999999999998</v>
      </c>
      <c r="AY38" s="342">
        <v>36.207999999999998</v>
      </c>
      <c r="AZ38" s="342">
        <v>36.207999999999998</v>
      </c>
      <c r="BA38" s="342">
        <v>36.207999999999998</v>
      </c>
      <c r="BB38" s="342">
        <v>36.207999999999998</v>
      </c>
      <c r="BC38" s="342">
        <v>36.207999999999998</v>
      </c>
      <c r="BD38" s="342">
        <v>36.207999999999998</v>
      </c>
      <c r="BE38" s="342">
        <v>36.207999999999998</v>
      </c>
      <c r="BF38" s="342">
        <v>36.207999999999998</v>
      </c>
      <c r="BG38" s="342">
        <v>36.207999999999998</v>
      </c>
      <c r="BH38" s="342">
        <v>36.207999999999998</v>
      </c>
      <c r="BI38" s="342">
        <v>36.207999999999998</v>
      </c>
      <c r="BJ38" s="342">
        <v>36.207999999999998</v>
      </c>
      <c r="BK38" s="342">
        <v>36.207999999999998</v>
      </c>
      <c r="BL38" s="342">
        <v>36.207999999999998</v>
      </c>
      <c r="BM38" s="342">
        <v>36.207999999999998</v>
      </c>
      <c r="BN38" s="342">
        <v>36.207999999999998</v>
      </c>
      <c r="BO38" s="342">
        <v>36.207999999999998</v>
      </c>
      <c r="BP38" s="342">
        <v>36.207999999999998</v>
      </c>
      <c r="BQ38" s="342">
        <v>36.207999999999998</v>
      </c>
      <c r="BR38" s="342">
        <v>36.207999999999998</v>
      </c>
      <c r="BS38" s="342">
        <v>36.207999999999998</v>
      </c>
      <c r="BT38" s="342">
        <v>36.207999999999998</v>
      </c>
      <c r="BU38" s="342">
        <v>36.207999999999998</v>
      </c>
      <c r="BV38" s="342">
        <v>36.207999999999998</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2" t="s">
        <v>1011</v>
      </c>
      <c r="C40" s="799"/>
      <c r="D40" s="799"/>
      <c r="E40" s="799"/>
      <c r="F40" s="799"/>
      <c r="G40" s="799"/>
      <c r="H40" s="799"/>
      <c r="I40" s="799"/>
      <c r="J40" s="799"/>
      <c r="K40" s="799"/>
      <c r="L40" s="799"/>
      <c r="M40" s="799"/>
      <c r="N40" s="799"/>
      <c r="O40" s="799"/>
      <c r="P40" s="799"/>
      <c r="Q40" s="799"/>
      <c r="AY40" s="526"/>
      <c r="AZ40" s="526"/>
      <c r="BA40" s="526"/>
      <c r="BB40" s="526"/>
      <c r="BC40" s="526"/>
      <c r="BD40" s="669"/>
      <c r="BE40" s="669"/>
      <c r="BF40" s="669"/>
      <c r="BG40" s="526"/>
      <c r="BH40" s="526"/>
      <c r="BI40" s="526"/>
      <c r="BJ40" s="526"/>
    </row>
    <row r="41" spans="1:74" s="449" customFormat="1" ht="12" customHeight="1" x14ac:dyDescent="0.2">
      <c r="A41" s="448"/>
      <c r="B41" s="824" t="s">
        <v>1062</v>
      </c>
      <c r="C41" s="789"/>
      <c r="D41" s="789"/>
      <c r="E41" s="789"/>
      <c r="F41" s="789"/>
      <c r="G41" s="789"/>
      <c r="H41" s="789"/>
      <c r="I41" s="789"/>
      <c r="J41" s="789"/>
      <c r="K41" s="789"/>
      <c r="L41" s="789"/>
      <c r="M41" s="789"/>
      <c r="N41" s="789"/>
      <c r="O41" s="789"/>
      <c r="P41" s="789"/>
      <c r="Q41" s="785"/>
      <c r="AY41" s="527"/>
      <c r="AZ41" s="527"/>
      <c r="BA41" s="527"/>
      <c r="BB41" s="646"/>
      <c r="BC41" s="527"/>
      <c r="BD41" s="670"/>
      <c r="BE41" s="670"/>
      <c r="BF41" s="670"/>
      <c r="BG41" s="527"/>
      <c r="BH41" s="527"/>
      <c r="BI41" s="527"/>
      <c r="BJ41" s="527"/>
    </row>
    <row r="42" spans="1:74" s="449" customFormat="1" ht="12" customHeight="1" x14ac:dyDescent="0.2">
      <c r="A42" s="448"/>
      <c r="B42" s="833" t="s">
        <v>1066</v>
      </c>
      <c r="C42" s="789"/>
      <c r="D42" s="789"/>
      <c r="E42" s="789"/>
      <c r="F42" s="789"/>
      <c r="G42" s="789"/>
      <c r="H42" s="789"/>
      <c r="I42" s="789"/>
      <c r="J42" s="789"/>
      <c r="K42" s="789"/>
      <c r="L42" s="789"/>
      <c r="M42" s="789"/>
      <c r="N42" s="789"/>
      <c r="O42" s="789"/>
      <c r="P42" s="789"/>
      <c r="Q42" s="785"/>
      <c r="Y42" s="735"/>
      <c r="Z42" s="735"/>
      <c r="AA42" s="735"/>
      <c r="AB42" s="735"/>
      <c r="AY42" s="527"/>
      <c r="AZ42" s="527"/>
      <c r="BA42" s="527"/>
      <c r="BB42" s="527"/>
      <c r="BC42" s="527"/>
      <c r="BD42" s="670"/>
      <c r="BE42" s="670"/>
      <c r="BF42" s="670"/>
      <c r="BG42" s="527"/>
      <c r="BH42" s="527"/>
      <c r="BI42" s="527"/>
      <c r="BJ42" s="527"/>
    </row>
    <row r="43" spans="1:74" s="449" customFormat="1" ht="12" customHeight="1" x14ac:dyDescent="0.2">
      <c r="A43" s="448"/>
      <c r="B43" s="833" t="s">
        <v>1067</v>
      </c>
      <c r="C43" s="789"/>
      <c r="D43" s="789"/>
      <c r="E43" s="789"/>
      <c r="F43" s="789"/>
      <c r="G43" s="789"/>
      <c r="H43" s="789"/>
      <c r="I43" s="789"/>
      <c r="J43" s="789"/>
      <c r="K43" s="789"/>
      <c r="L43" s="789"/>
      <c r="M43" s="789"/>
      <c r="N43" s="789"/>
      <c r="O43" s="789"/>
      <c r="P43" s="789"/>
      <c r="Q43" s="785"/>
      <c r="AY43" s="527"/>
      <c r="AZ43" s="527"/>
      <c r="BA43" s="527"/>
      <c r="BB43" s="527"/>
      <c r="BC43" s="527"/>
      <c r="BD43" s="670"/>
      <c r="BE43" s="670"/>
      <c r="BF43" s="670"/>
      <c r="BG43" s="527"/>
      <c r="BH43" s="527"/>
      <c r="BI43" s="527"/>
      <c r="BJ43" s="527"/>
    </row>
    <row r="44" spans="1:74" s="449" customFormat="1" ht="12" customHeight="1" x14ac:dyDescent="0.2">
      <c r="A44" s="448"/>
      <c r="B44" s="831" t="s">
        <v>1226</v>
      </c>
      <c r="C44" s="785"/>
      <c r="D44" s="785"/>
      <c r="E44" s="785"/>
      <c r="F44" s="785"/>
      <c r="G44" s="785"/>
      <c r="H44" s="785"/>
      <c r="I44" s="785"/>
      <c r="J44" s="785"/>
      <c r="K44" s="785"/>
      <c r="L44" s="785"/>
      <c r="M44" s="785"/>
      <c r="N44" s="785"/>
      <c r="O44" s="785"/>
      <c r="P44" s="785"/>
      <c r="Q44" s="785"/>
      <c r="AY44" s="527"/>
      <c r="AZ44" s="527"/>
      <c r="BA44" s="527"/>
      <c r="BB44" s="527"/>
      <c r="BC44" s="527"/>
      <c r="BD44" s="670"/>
      <c r="BE44" s="670"/>
      <c r="BF44" s="670"/>
      <c r="BG44" s="527"/>
      <c r="BH44" s="527"/>
      <c r="BI44" s="527"/>
      <c r="BJ44" s="527"/>
    </row>
    <row r="45" spans="1:74" s="449" customFormat="1" ht="12" customHeight="1" x14ac:dyDescent="0.2">
      <c r="A45" s="448"/>
      <c r="B45" s="788" t="s">
        <v>1036</v>
      </c>
      <c r="C45" s="789"/>
      <c r="D45" s="789"/>
      <c r="E45" s="789"/>
      <c r="F45" s="789"/>
      <c r="G45" s="789"/>
      <c r="H45" s="789"/>
      <c r="I45" s="789"/>
      <c r="J45" s="789"/>
      <c r="K45" s="789"/>
      <c r="L45" s="789"/>
      <c r="M45" s="789"/>
      <c r="N45" s="789"/>
      <c r="O45" s="789"/>
      <c r="P45" s="789"/>
      <c r="Q45" s="785"/>
      <c r="AY45" s="527"/>
      <c r="AZ45" s="527"/>
      <c r="BA45" s="527"/>
      <c r="BB45" s="527"/>
      <c r="BC45" s="527"/>
      <c r="BD45" s="670"/>
      <c r="BE45" s="670"/>
      <c r="BF45" s="670"/>
      <c r="BG45" s="527"/>
      <c r="BH45" s="527"/>
      <c r="BI45" s="527"/>
      <c r="BJ45" s="527"/>
    </row>
    <row r="46" spans="1:74" s="449" customFormat="1" ht="12" customHeight="1" x14ac:dyDescent="0.2">
      <c r="A46" s="448"/>
      <c r="B46" s="832" t="s">
        <v>1071</v>
      </c>
      <c r="C46" s="832"/>
      <c r="D46" s="832"/>
      <c r="E46" s="832"/>
      <c r="F46" s="832"/>
      <c r="G46" s="832"/>
      <c r="H46" s="832"/>
      <c r="I46" s="832"/>
      <c r="J46" s="832"/>
      <c r="K46" s="832"/>
      <c r="L46" s="832"/>
      <c r="M46" s="832"/>
      <c r="N46" s="832"/>
      <c r="O46" s="832"/>
      <c r="P46" s="832"/>
      <c r="Q46" s="785"/>
      <c r="AY46" s="527"/>
      <c r="AZ46" s="527"/>
      <c r="BA46" s="527"/>
      <c r="BB46" s="527"/>
      <c r="BC46" s="527"/>
      <c r="BD46" s="670"/>
      <c r="BE46" s="670"/>
      <c r="BF46" s="670"/>
      <c r="BG46" s="527"/>
      <c r="BH46" s="527"/>
      <c r="BI46" s="527"/>
      <c r="BJ46" s="527"/>
    </row>
    <row r="47" spans="1:74" s="449" customFormat="1" ht="22.35" customHeight="1" x14ac:dyDescent="0.2">
      <c r="A47" s="448"/>
      <c r="B47" s="788" t="s">
        <v>1072</v>
      </c>
      <c r="C47" s="789"/>
      <c r="D47" s="789"/>
      <c r="E47" s="789"/>
      <c r="F47" s="789"/>
      <c r="G47" s="789"/>
      <c r="H47" s="789"/>
      <c r="I47" s="789"/>
      <c r="J47" s="789"/>
      <c r="K47" s="789"/>
      <c r="L47" s="789"/>
      <c r="M47" s="789"/>
      <c r="N47" s="789"/>
      <c r="O47" s="789"/>
      <c r="P47" s="789"/>
      <c r="Q47" s="785"/>
      <c r="AY47" s="527"/>
      <c r="AZ47" s="527"/>
      <c r="BA47" s="527"/>
      <c r="BB47" s="527"/>
      <c r="BC47" s="527"/>
      <c r="BD47" s="670"/>
      <c r="BE47" s="670"/>
      <c r="BF47" s="670"/>
      <c r="BG47" s="527"/>
      <c r="BH47" s="527"/>
      <c r="BI47" s="527"/>
      <c r="BJ47" s="527"/>
    </row>
    <row r="48" spans="1:74" s="449" customFormat="1" ht="12" customHeight="1" x14ac:dyDescent="0.2">
      <c r="A48" s="448"/>
      <c r="B48" s="783" t="s">
        <v>1040</v>
      </c>
      <c r="C48" s="784"/>
      <c r="D48" s="784"/>
      <c r="E48" s="784"/>
      <c r="F48" s="784"/>
      <c r="G48" s="784"/>
      <c r="H48" s="784"/>
      <c r="I48" s="784"/>
      <c r="J48" s="784"/>
      <c r="K48" s="784"/>
      <c r="L48" s="784"/>
      <c r="M48" s="784"/>
      <c r="N48" s="784"/>
      <c r="O48" s="784"/>
      <c r="P48" s="784"/>
      <c r="Q48" s="785"/>
      <c r="AY48" s="527"/>
      <c r="AZ48" s="527"/>
      <c r="BA48" s="527"/>
      <c r="BB48" s="527"/>
      <c r="BC48" s="527"/>
      <c r="BD48" s="670"/>
      <c r="BE48" s="670"/>
      <c r="BF48" s="670"/>
      <c r="BG48" s="527"/>
      <c r="BH48" s="527"/>
      <c r="BI48" s="527"/>
      <c r="BJ48" s="527"/>
    </row>
    <row r="49" spans="1:74" s="450" customFormat="1" ht="12" customHeight="1" x14ac:dyDescent="0.2">
      <c r="A49" s="436"/>
      <c r="B49" s="805" t="s">
        <v>1138</v>
      </c>
      <c r="C49" s="785"/>
      <c r="D49" s="785"/>
      <c r="E49" s="785"/>
      <c r="F49" s="785"/>
      <c r="G49" s="785"/>
      <c r="H49" s="785"/>
      <c r="I49" s="785"/>
      <c r="J49" s="785"/>
      <c r="K49" s="785"/>
      <c r="L49" s="785"/>
      <c r="M49" s="785"/>
      <c r="N49" s="785"/>
      <c r="O49" s="785"/>
      <c r="P49" s="785"/>
      <c r="Q49" s="785"/>
      <c r="AY49" s="528"/>
      <c r="AZ49" s="528"/>
      <c r="BA49" s="528"/>
      <c r="BB49" s="528"/>
      <c r="BC49" s="528"/>
      <c r="BD49" s="671"/>
      <c r="BE49" s="671"/>
      <c r="BF49" s="671"/>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2"/>
      <c r="BE183" s="672"/>
      <c r="BF183" s="672"/>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Y43" sqref="AY43"/>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3" customWidth="1"/>
    <col min="60" max="62" width="6.5703125" style="392" customWidth="1"/>
    <col min="63" max="74" width="6.5703125" style="6" customWidth="1"/>
    <col min="75" max="16384" width="9.5703125" style="6"/>
  </cols>
  <sheetData>
    <row r="1" spans="1:74" ht="13.35" customHeight="1" x14ac:dyDescent="0.2">
      <c r="A1" s="791" t="s">
        <v>990</v>
      </c>
      <c r="B1" s="836" t="s">
        <v>138</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85"/>
    </row>
    <row r="2" spans="1:74" s="72"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668"/>
      <c r="BH2" s="396"/>
      <c r="BI2" s="396"/>
      <c r="BJ2" s="39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926</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4.1272599999999997</v>
      </c>
      <c r="AY6" s="355">
        <v>3.2637740000000002</v>
      </c>
      <c r="AZ6" s="355">
        <v>3.1577670000000002</v>
      </c>
      <c r="BA6" s="355">
        <v>3.0013230000000002</v>
      </c>
      <c r="BB6" s="355">
        <v>2.866549</v>
      </c>
      <c r="BC6" s="355">
        <v>2.80444</v>
      </c>
      <c r="BD6" s="355">
        <v>2.8196219999999999</v>
      </c>
      <c r="BE6" s="355">
        <v>2.8453780000000002</v>
      </c>
      <c r="BF6" s="355">
        <v>2.8504269999999998</v>
      </c>
      <c r="BG6" s="355">
        <v>2.8295249999999998</v>
      </c>
      <c r="BH6" s="355">
        <v>2.9659469999999999</v>
      </c>
      <c r="BI6" s="355">
        <v>3.1489410000000002</v>
      </c>
      <c r="BJ6" s="355">
        <v>3.3671190000000002</v>
      </c>
      <c r="BK6" s="355">
        <v>3.4693909999999999</v>
      </c>
      <c r="BL6" s="355">
        <v>3.4474830000000001</v>
      </c>
      <c r="BM6" s="355">
        <v>3.260008</v>
      </c>
      <c r="BN6" s="355">
        <v>2.9426139999999998</v>
      </c>
      <c r="BO6" s="355">
        <v>2.8453520000000001</v>
      </c>
      <c r="BP6" s="355">
        <v>2.8179080000000001</v>
      </c>
      <c r="BQ6" s="355">
        <v>2.7812890000000001</v>
      </c>
      <c r="BR6" s="355">
        <v>2.7456849999999999</v>
      </c>
      <c r="BS6" s="355">
        <v>2.740065</v>
      </c>
      <c r="BT6" s="355">
        <v>2.8583959999999999</v>
      </c>
      <c r="BU6" s="355">
        <v>3.0798839999999998</v>
      </c>
      <c r="BV6" s="355">
        <v>3.3108420000000001</v>
      </c>
    </row>
    <row r="7" spans="1:74" ht="11.1" customHeight="1" x14ac:dyDescent="0.2">
      <c r="A7" s="84"/>
      <c r="B7" s="88" t="s">
        <v>1232</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839</v>
      </c>
      <c r="B8" s="189" t="s">
        <v>565</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14.28159</v>
      </c>
      <c r="AX8" s="214">
        <v>14.06958</v>
      </c>
      <c r="AY8" s="355">
        <v>13.76618</v>
      </c>
      <c r="AZ8" s="355">
        <v>13.26149</v>
      </c>
      <c r="BA8" s="355">
        <v>13.196529999999999</v>
      </c>
      <c r="BB8" s="355">
        <v>13.54285</v>
      </c>
      <c r="BC8" s="355">
        <v>13.87186</v>
      </c>
      <c r="BD8" s="355">
        <v>14.92526</v>
      </c>
      <c r="BE8" s="355">
        <v>16.711020000000001</v>
      </c>
      <c r="BF8" s="355">
        <v>17.47418</v>
      </c>
      <c r="BG8" s="355">
        <v>16.917449999999999</v>
      </c>
      <c r="BH8" s="355">
        <v>14.153230000000001</v>
      </c>
      <c r="BI8" s="355">
        <v>13.61877</v>
      </c>
      <c r="BJ8" s="355">
        <v>13.378259999999999</v>
      </c>
      <c r="BK8" s="355">
        <v>13.22264</v>
      </c>
      <c r="BL8" s="355">
        <v>13.169840000000001</v>
      </c>
      <c r="BM8" s="355">
        <v>13.36843</v>
      </c>
      <c r="BN8" s="355">
        <v>13.81616</v>
      </c>
      <c r="BO8" s="355">
        <v>14.10948</v>
      </c>
      <c r="BP8" s="355">
        <v>15.105779999999999</v>
      </c>
      <c r="BQ8" s="355">
        <v>16.814889999999998</v>
      </c>
      <c r="BR8" s="355">
        <v>17.491949999999999</v>
      </c>
      <c r="BS8" s="355">
        <v>16.842359999999999</v>
      </c>
      <c r="BT8" s="355">
        <v>14.025980000000001</v>
      </c>
      <c r="BU8" s="355">
        <v>13.448779999999999</v>
      </c>
      <c r="BV8" s="355">
        <v>13.20698</v>
      </c>
    </row>
    <row r="9" spans="1:74" ht="11.1" customHeight="1" x14ac:dyDescent="0.2">
      <c r="A9" s="84" t="s">
        <v>840</v>
      </c>
      <c r="B9" s="187" t="s">
        <v>598</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11.40559</v>
      </c>
      <c r="AX9" s="214">
        <v>10.567869999999999</v>
      </c>
      <c r="AY9" s="355">
        <v>10.305070000000001</v>
      </c>
      <c r="AZ9" s="355">
        <v>9.9844550000000005</v>
      </c>
      <c r="BA9" s="355">
        <v>10.016120000000001</v>
      </c>
      <c r="BB9" s="355">
        <v>10.226889999999999</v>
      </c>
      <c r="BC9" s="355">
        <v>12.3157</v>
      </c>
      <c r="BD9" s="355">
        <v>15.07386</v>
      </c>
      <c r="BE9" s="355">
        <v>16.411799999999999</v>
      </c>
      <c r="BF9" s="355">
        <v>16.915600000000001</v>
      </c>
      <c r="BG9" s="355">
        <v>16.431159999999998</v>
      </c>
      <c r="BH9" s="355">
        <v>14.026870000000001</v>
      </c>
      <c r="BI9" s="355">
        <v>11.5604</v>
      </c>
      <c r="BJ9" s="355">
        <v>10.512169999999999</v>
      </c>
      <c r="BK9" s="355">
        <v>10.5528</v>
      </c>
      <c r="BL9" s="355">
        <v>10.66029</v>
      </c>
      <c r="BM9" s="355">
        <v>10.847530000000001</v>
      </c>
      <c r="BN9" s="355">
        <v>11.00469</v>
      </c>
      <c r="BO9" s="355">
        <v>12.92761</v>
      </c>
      <c r="BP9" s="355">
        <v>15.4975</v>
      </c>
      <c r="BQ9" s="355">
        <v>16.614409999999999</v>
      </c>
      <c r="BR9" s="355">
        <v>16.916250000000002</v>
      </c>
      <c r="BS9" s="355">
        <v>16.201219999999999</v>
      </c>
      <c r="BT9" s="355">
        <v>13.673539999999999</v>
      </c>
      <c r="BU9" s="355">
        <v>11.117279999999999</v>
      </c>
      <c r="BV9" s="355">
        <v>10.07625</v>
      </c>
    </row>
    <row r="10" spans="1:74" ht="11.1" customHeight="1" x14ac:dyDescent="0.2">
      <c r="A10" s="84" t="s">
        <v>841</v>
      </c>
      <c r="B10" s="189" t="s">
        <v>566</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7.9980180000000001</v>
      </c>
      <c r="AX10" s="214">
        <v>8.3789459999999991</v>
      </c>
      <c r="AY10" s="355">
        <v>8.0700050000000001</v>
      </c>
      <c r="AZ10" s="355">
        <v>8.0197929999999999</v>
      </c>
      <c r="BA10" s="355">
        <v>8.2877949999999991</v>
      </c>
      <c r="BB10" s="355">
        <v>9.1616459999999993</v>
      </c>
      <c r="BC10" s="355">
        <v>11.53309</v>
      </c>
      <c r="BD10" s="355">
        <v>14.549759999999999</v>
      </c>
      <c r="BE10" s="355">
        <v>16.577750000000002</v>
      </c>
      <c r="BF10" s="355">
        <v>17.41939</v>
      </c>
      <c r="BG10" s="355">
        <v>15.387589999999999</v>
      </c>
      <c r="BH10" s="355">
        <v>10.778879999999999</v>
      </c>
      <c r="BI10" s="355">
        <v>8.7599750000000007</v>
      </c>
      <c r="BJ10" s="355">
        <v>8.1023420000000002</v>
      </c>
      <c r="BK10" s="355">
        <v>7.8782079999999999</v>
      </c>
      <c r="BL10" s="355">
        <v>7.9551850000000002</v>
      </c>
      <c r="BM10" s="355">
        <v>8.3653019999999998</v>
      </c>
      <c r="BN10" s="355">
        <v>9.3232219999999995</v>
      </c>
      <c r="BO10" s="355">
        <v>11.684760000000001</v>
      </c>
      <c r="BP10" s="355">
        <v>14.6774</v>
      </c>
      <c r="BQ10" s="355">
        <v>16.67024</v>
      </c>
      <c r="BR10" s="355">
        <v>17.465399999999999</v>
      </c>
      <c r="BS10" s="355">
        <v>15.381399999999999</v>
      </c>
      <c r="BT10" s="355">
        <v>10.734120000000001</v>
      </c>
      <c r="BU10" s="355">
        <v>8.6852710000000002</v>
      </c>
      <c r="BV10" s="355">
        <v>8.0261099999999992</v>
      </c>
    </row>
    <row r="11" spans="1:74" ht="11.1" customHeight="1" x14ac:dyDescent="0.2">
      <c r="A11" s="84" t="s">
        <v>842</v>
      </c>
      <c r="B11" s="189" t="s">
        <v>567</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7.8090010049999998</v>
      </c>
      <c r="AN11" s="214">
        <v>8.3148075109999997</v>
      </c>
      <c r="AO11" s="214">
        <v>8.4995931050000006</v>
      </c>
      <c r="AP11" s="214">
        <v>8.7275423790000008</v>
      </c>
      <c r="AQ11" s="214">
        <v>12.50956053</v>
      </c>
      <c r="AR11" s="214">
        <v>16.36231999</v>
      </c>
      <c r="AS11" s="214">
        <v>19.16475793</v>
      </c>
      <c r="AT11" s="214">
        <v>19.39688627</v>
      </c>
      <c r="AU11" s="214">
        <v>17.312192410000002</v>
      </c>
      <c r="AV11" s="214">
        <v>11.61589435</v>
      </c>
      <c r="AW11" s="214">
        <v>8.8861860000000004</v>
      </c>
      <c r="AX11" s="214">
        <v>8.2489989999999995</v>
      </c>
      <c r="AY11" s="355">
        <v>8.493957</v>
      </c>
      <c r="AZ11" s="355">
        <v>8.6039739999999991</v>
      </c>
      <c r="BA11" s="355">
        <v>9.6671619999999994</v>
      </c>
      <c r="BB11" s="355">
        <v>10.272880000000001</v>
      </c>
      <c r="BC11" s="355">
        <v>11.77605</v>
      </c>
      <c r="BD11" s="355">
        <v>15.521660000000001</v>
      </c>
      <c r="BE11" s="355">
        <v>17.490829999999999</v>
      </c>
      <c r="BF11" s="355">
        <v>18.291650000000001</v>
      </c>
      <c r="BG11" s="355">
        <v>16.627040000000001</v>
      </c>
      <c r="BH11" s="355">
        <v>12.83024</v>
      </c>
      <c r="BI11" s="355">
        <v>9.8936379999999993</v>
      </c>
      <c r="BJ11" s="355">
        <v>8.4391970000000001</v>
      </c>
      <c r="BK11" s="355">
        <v>8.4255910000000007</v>
      </c>
      <c r="BL11" s="355">
        <v>8.5277580000000004</v>
      </c>
      <c r="BM11" s="355">
        <v>9.596921</v>
      </c>
      <c r="BN11" s="355">
        <v>10.17862</v>
      </c>
      <c r="BO11" s="355">
        <v>11.64569</v>
      </c>
      <c r="BP11" s="355">
        <v>15.37764</v>
      </c>
      <c r="BQ11" s="355">
        <v>17.34366</v>
      </c>
      <c r="BR11" s="355">
        <v>18.13917</v>
      </c>
      <c r="BS11" s="355">
        <v>16.498139999999999</v>
      </c>
      <c r="BT11" s="355">
        <v>12.75301</v>
      </c>
      <c r="BU11" s="355">
        <v>9.8508320000000005</v>
      </c>
      <c r="BV11" s="355">
        <v>8.4051919999999996</v>
      </c>
    </row>
    <row r="12" spans="1:74" ht="11.1" customHeight="1" x14ac:dyDescent="0.2">
      <c r="A12" s="84" t="s">
        <v>843</v>
      </c>
      <c r="B12" s="189" t="s">
        <v>568</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13.13547</v>
      </c>
      <c r="AX12" s="214">
        <v>12.52904</v>
      </c>
      <c r="AY12" s="355">
        <v>11.73739</v>
      </c>
      <c r="AZ12" s="355">
        <v>11.44885</v>
      </c>
      <c r="BA12" s="355">
        <v>11.63963</v>
      </c>
      <c r="BB12" s="355">
        <v>13.55744</v>
      </c>
      <c r="BC12" s="355">
        <v>17.043369999999999</v>
      </c>
      <c r="BD12" s="355">
        <v>20.450790000000001</v>
      </c>
      <c r="BE12" s="355">
        <v>22.298870000000001</v>
      </c>
      <c r="BF12" s="355">
        <v>22.885020000000001</v>
      </c>
      <c r="BG12" s="355">
        <v>22.170860000000001</v>
      </c>
      <c r="BH12" s="355">
        <v>17.65549</v>
      </c>
      <c r="BI12" s="355">
        <v>13.09718</v>
      </c>
      <c r="BJ12" s="355">
        <v>11.92454</v>
      </c>
      <c r="BK12" s="355">
        <v>11.59111</v>
      </c>
      <c r="BL12" s="355">
        <v>11.79256</v>
      </c>
      <c r="BM12" s="355">
        <v>12.19238</v>
      </c>
      <c r="BN12" s="355">
        <v>14.155670000000001</v>
      </c>
      <c r="BO12" s="355">
        <v>17.54721</v>
      </c>
      <c r="BP12" s="355">
        <v>20.827220000000001</v>
      </c>
      <c r="BQ12" s="355">
        <v>22.515640000000001</v>
      </c>
      <c r="BR12" s="355">
        <v>22.94098</v>
      </c>
      <c r="BS12" s="355">
        <v>22.041440000000001</v>
      </c>
      <c r="BT12" s="355">
        <v>17.416609999999999</v>
      </c>
      <c r="BU12" s="355">
        <v>12.770659999999999</v>
      </c>
      <c r="BV12" s="355">
        <v>11.586919999999999</v>
      </c>
    </row>
    <row r="13" spans="1:74" ht="11.1" customHeight="1" x14ac:dyDescent="0.2">
      <c r="A13" s="84" t="s">
        <v>844</v>
      </c>
      <c r="B13" s="189" t="s">
        <v>569</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15.568059910000001</v>
      </c>
      <c r="AW13" s="214">
        <v>11.57682</v>
      </c>
      <c r="AX13" s="214">
        <v>10.5921</v>
      </c>
      <c r="AY13" s="355">
        <v>10.14798</v>
      </c>
      <c r="AZ13" s="355">
        <v>9.8516689999999993</v>
      </c>
      <c r="BA13" s="355">
        <v>9.8936670000000007</v>
      </c>
      <c r="BB13" s="355">
        <v>11.836180000000001</v>
      </c>
      <c r="BC13" s="355">
        <v>15.228529999999999</v>
      </c>
      <c r="BD13" s="355">
        <v>18.227789999999999</v>
      </c>
      <c r="BE13" s="355">
        <v>20.071940000000001</v>
      </c>
      <c r="BF13" s="355">
        <v>20.79562</v>
      </c>
      <c r="BG13" s="355">
        <v>20.45459</v>
      </c>
      <c r="BH13" s="355">
        <v>17.370329999999999</v>
      </c>
      <c r="BI13" s="355">
        <v>13.47308</v>
      </c>
      <c r="BJ13" s="355">
        <v>11.72528</v>
      </c>
      <c r="BK13" s="355">
        <v>10.780139999999999</v>
      </c>
      <c r="BL13" s="355">
        <v>10.82183</v>
      </c>
      <c r="BM13" s="355">
        <v>11.07545</v>
      </c>
      <c r="BN13" s="355">
        <v>13.15629</v>
      </c>
      <c r="BO13" s="355">
        <v>16.50282</v>
      </c>
      <c r="BP13" s="355">
        <v>19.454229999999999</v>
      </c>
      <c r="BQ13" s="355">
        <v>21.221910000000001</v>
      </c>
      <c r="BR13" s="355">
        <v>21.843419999999998</v>
      </c>
      <c r="BS13" s="355">
        <v>21.404430000000001</v>
      </c>
      <c r="BT13" s="355">
        <v>18.193829999999998</v>
      </c>
      <c r="BU13" s="355">
        <v>14.1233</v>
      </c>
      <c r="BV13" s="355">
        <v>12.278840000000001</v>
      </c>
    </row>
    <row r="14" spans="1:74" ht="11.1" customHeight="1" x14ac:dyDescent="0.2">
      <c r="A14" s="84" t="s">
        <v>845</v>
      </c>
      <c r="B14" s="189" t="s">
        <v>570</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15.182151340000001</v>
      </c>
      <c r="AR14" s="214">
        <v>19.892096859999999</v>
      </c>
      <c r="AS14" s="214">
        <v>21.412428169999998</v>
      </c>
      <c r="AT14" s="214">
        <v>23.14287852</v>
      </c>
      <c r="AU14" s="214">
        <v>21.54943695</v>
      </c>
      <c r="AV14" s="214">
        <v>17.308692199999999</v>
      </c>
      <c r="AW14" s="214">
        <v>11.38269</v>
      </c>
      <c r="AX14" s="214">
        <v>9.2943230000000003</v>
      </c>
      <c r="AY14" s="355">
        <v>8.6931720000000006</v>
      </c>
      <c r="AZ14" s="355">
        <v>8.1071799999999996</v>
      </c>
      <c r="BA14" s="355">
        <v>8.5178589999999996</v>
      </c>
      <c r="BB14" s="355">
        <v>10.992139999999999</v>
      </c>
      <c r="BC14" s="355">
        <v>14.795120000000001</v>
      </c>
      <c r="BD14" s="355">
        <v>16.954160000000002</v>
      </c>
      <c r="BE14" s="355">
        <v>18.898620000000001</v>
      </c>
      <c r="BF14" s="355">
        <v>21.190809999999999</v>
      </c>
      <c r="BG14" s="355">
        <v>20.330069999999999</v>
      </c>
      <c r="BH14" s="355">
        <v>18.737290000000002</v>
      </c>
      <c r="BI14" s="355">
        <v>13.4831</v>
      </c>
      <c r="BJ14" s="355">
        <v>9.9338130000000007</v>
      </c>
      <c r="BK14" s="355">
        <v>9.0687689999999996</v>
      </c>
      <c r="BL14" s="355">
        <v>9.1808049999999994</v>
      </c>
      <c r="BM14" s="355">
        <v>9.8579919999999994</v>
      </c>
      <c r="BN14" s="355">
        <v>12.31941</v>
      </c>
      <c r="BO14" s="355">
        <v>15.87476</v>
      </c>
      <c r="BP14" s="355">
        <v>17.84177</v>
      </c>
      <c r="BQ14" s="355">
        <v>19.590859999999999</v>
      </c>
      <c r="BR14" s="355">
        <v>21.694759999999999</v>
      </c>
      <c r="BS14" s="355">
        <v>20.735420000000001</v>
      </c>
      <c r="BT14" s="355">
        <v>19.032360000000001</v>
      </c>
      <c r="BU14" s="355">
        <v>13.6591</v>
      </c>
      <c r="BV14" s="355">
        <v>10.10308</v>
      </c>
    </row>
    <row r="15" spans="1:74" ht="11.1" customHeight="1" x14ac:dyDescent="0.2">
      <c r="A15" s="84" t="s">
        <v>846</v>
      </c>
      <c r="B15" s="189" t="s">
        <v>571</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8.0842281049999993</v>
      </c>
      <c r="AN15" s="214">
        <v>8.1435882569999993</v>
      </c>
      <c r="AO15" s="214">
        <v>8.4739930210000001</v>
      </c>
      <c r="AP15" s="214">
        <v>8.8829836619999991</v>
      </c>
      <c r="AQ15" s="214">
        <v>11.24012199</v>
      </c>
      <c r="AR15" s="214">
        <v>13.297433140000001</v>
      </c>
      <c r="AS15" s="214">
        <v>14.94752944</v>
      </c>
      <c r="AT15" s="214">
        <v>13.937572210000001</v>
      </c>
      <c r="AU15" s="214">
        <v>13.322511390000001</v>
      </c>
      <c r="AV15" s="214">
        <v>9.2613599759999996</v>
      </c>
      <c r="AW15" s="214">
        <v>7.5128000000000004</v>
      </c>
      <c r="AX15" s="214">
        <v>8.0297230000000006</v>
      </c>
      <c r="AY15" s="355">
        <v>8.4863560000000007</v>
      </c>
      <c r="AZ15" s="355">
        <v>8.7670309999999994</v>
      </c>
      <c r="BA15" s="355">
        <v>8.7731689999999993</v>
      </c>
      <c r="BB15" s="355">
        <v>9.1093499999999992</v>
      </c>
      <c r="BC15" s="355">
        <v>9.8620129999999993</v>
      </c>
      <c r="BD15" s="355">
        <v>11.736700000000001</v>
      </c>
      <c r="BE15" s="355">
        <v>13.43756</v>
      </c>
      <c r="BF15" s="355">
        <v>14.029669999999999</v>
      </c>
      <c r="BG15" s="355">
        <v>13.222289999999999</v>
      </c>
      <c r="BH15" s="355">
        <v>10.596310000000001</v>
      </c>
      <c r="BI15" s="355">
        <v>8.7571259999999995</v>
      </c>
      <c r="BJ15" s="355">
        <v>8.5644880000000008</v>
      </c>
      <c r="BK15" s="355">
        <v>8.6386579999999995</v>
      </c>
      <c r="BL15" s="355">
        <v>8.9557719999999996</v>
      </c>
      <c r="BM15" s="355">
        <v>9.0647179999999992</v>
      </c>
      <c r="BN15" s="355">
        <v>9.4619850000000003</v>
      </c>
      <c r="BO15" s="355">
        <v>10.20565</v>
      </c>
      <c r="BP15" s="355">
        <v>12.066750000000001</v>
      </c>
      <c r="BQ15" s="355">
        <v>13.74797</v>
      </c>
      <c r="BR15" s="355">
        <v>14.303269999999999</v>
      </c>
      <c r="BS15" s="355">
        <v>13.44603</v>
      </c>
      <c r="BT15" s="355">
        <v>10.78612</v>
      </c>
      <c r="BU15" s="355">
        <v>8.9072030000000009</v>
      </c>
      <c r="BV15" s="355">
        <v>8.6968879999999995</v>
      </c>
    </row>
    <row r="16" spans="1:74" ht="11.1" customHeight="1" x14ac:dyDescent="0.2">
      <c r="A16" s="84" t="s">
        <v>847</v>
      </c>
      <c r="B16" s="189" t="s">
        <v>572</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11.12482</v>
      </c>
      <c r="AX16" s="214">
        <v>11.53186</v>
      </c>
      <c r="AY16" s="355">
        <v>12.64589</v>
      </c>
      <c r="AZ16" s="355">
        <v>12.63252</v>
      </c>
      <c r="BA16" s="355">
        <v>12.324540000000001</v>
      </c>
      <c r="BB16" s="355">
        <v>12.18791</v>
      </c>
      <c r="BC16" s="355">
        <v>12.55475</v>
      </c>
      <c r="BD16" s="355">
        <v>12.62144</v>
      </c>
      <c r="BE16" s="355">
        <v>12.57559</v>
      </c>
      <c r="BF16" s="355">
        <v>12.767429999999999</v>
      </c>
      <c r="BG16" s="355">
        <v>12.563040000000001</v>
      </c>
      <c r="BH16" s="355">
        <v>12.17923</v>
      </c>
      <c r="BI16" s="355">
        <v>11.26046</v>
      </c>
      <c r="BJ16" s="355">
        <v>11.487120000000001</v>
      </c>
      <c r="BK16" s="355">
        <v>12.626659999999999</v>
      </c>
      <c r="BL16" s="355">
        <v>12.86295</v>
      </c>
      <c r="BM16" s="355">
        <v>12.762409999999999</v>
      </c>
      <c r="BN16" s="355">
        <v>12.763350000000001</v>
      </c>
      <c r="BO16" s="355">
        <v>13.16733</v>
      </c>
      <c r="BP16" s="355">
        <v>13.231999999999999</v>
      </c>
      <c r="BQ16" s="355">
        <v>13.15549</v>
      </c>
      <c r="BR16" s="355">
        <v>13.29759</v>
      </c>
      <c r="BS16" s="355">
        <v>13.04086</v>
      </c>
      <c r="BT16" s="355">
        <v>12.61382</v>
      </c>
      <c r="BU16" s="355">
        <v>11.65551</v>
      </c>
      <c r="BV16" s="355">
        <v>11.860300000000001</v>
      </c>
    </row>
    <row r="17" spans="1:74" ht="11.1" customHeight="1" x14ac:dyDescent="0.2">
      <c r="A17" s="84" t="s">
        <v>661</v>
      </c>
      <c r="B17" s="189" t="s">
        <v>546</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9.6300000000000008</v>
      </c>
      <c r="AO17" s="214">
        <v>9.7799999999999994</v>
      </c>
      <c r="AP17" s="214">
        <v>10.039999999999999</v>
      </c>
      <c r="AQ17" s="214">
        <v>13.65</v>
      </c>
      <c r="AR17" s="214">
        <v>16.510000000000002</v>
      </c>
      <c r="AS17" s="214">
        <v>17.920000000000002</v>
      </c>
      <c r="AT17" s="214">
        <v>18.63</v>
      </c>
      <c r="AU17" s="214">
        <v>17.32</v>
      </c>
      <c r="AV17" s="214">
        <v>12.26</v>
      </c>
      <c r="AW17" s="214">
        <v>9.9957100000000008</v>
      </c>
      <c r="AX17" s="214">
        <v>9.9064979999999991</v>
      </c>
      <c r="AY17" s="355">
        <v>9.7836010000000009</v>
      </c>
      <c r="AZ17" s="355">
        <v>9.6831180000000003</v>
      </c>
      <c r="BA17" s="355">
        <v>9.8473249999999997</v>
      </c>
      <c r="BB17" s="355">
        <v>10.68108</v>
      </c>
      <c r="BC17" s="355">
        <v>12.704739999999999</v>
      </c>
      <c r="BD17" s="355">
        <v>15.01197</v>
      </c>
      <c r="BE17" s="355">
        <v>16.445989999999998</v>
      </c>
      <c r="BF17" s="355">
        <v>17.261590000000002</v>
      </c>
      <c r="BG17" s="355">
        <v>16.260819999999999</v>
      </c>
      <c r="BH17" s="355">
        <v>13.218920000000001</v>
      </c>
      <c r="BI17" s="355">
        <v>10.77759</v>
      </c>
      <c r="BJ17" s="355">
        <v>9.9315029999999993</v>
      </c>
      <c r="BK17" s="355">
        <v>9.813409</v>
      </c>
      <c r="BL17" s="355">
        <v>9.9955529999999992</v>
      </c>
      <c r="BM17" s="355">
        <v>10.313370000000001</v>
      </c>
      <c r="BN17" s="355">
        <v>11.17751</v>
      </c>
      <c r="BO17" s="355">
        <v>13.144740000000001</v>
      </c>
      <c r="BP17" s="355">
        <v>15.41305</v>
      </c>
      <c r="BQ17" s="355">
        <v>16.761140000000001</v>
      </c>
      <c r="BR17" s="355">
        <v>17.470379999999999</v>
      </c>
      <c r="BS17" s="355">
        <v>16.39583</v>
      </c>
      <c r="BT17" s="355">
        <v>13.25163</v>
      </c>
      <c r="BU17" s="355">
        <v>10.74084</v>
      </c>
      <c r="BV17" s="355">
        <v>9.9024330000000003</v>
      </c>
    </row>
    <row r="18" spans="1:74" ht="11.1" customHeight="1" x14ac:dyDescent="0.2">
      <c r="A18" s="84"/>
      <c r="B18" s="88" t="s">
        <v>1233</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848</v>
      </c>
      <c r="B19" s="189" t="s">
        <v>565</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10.335660000000001</v>
      </c>
      <c r="AX19" s="214">
        <v>10.95252</v>
      </c>
      <c r="AY19" s="355">
        <v>11.01305</v>
      </c>
      <c r="AZ19" s="355">
        <v>10.562419999999999</v>
      </c>
      <c r="BA19" s="355">
        <v>10.41863</v>
      </c>
      <c r="BB19" s="355">
        <v>10.494440000000001</v>
      </c>
      <c r="BC19" s="355">
        <v>10.322419999999999</v>
      </c>
      <c r="BD19" s="355">
        <v>10.05255</v>
      </c>
      <c r="BE19" s="355">
        <v>9.9535210000000003</v>
      </c>
      <c r="BF19" s="355">
        <v>9.9733830000000001</v>
      </c>
      <c r="BG19" s="355">
        <v>9.7648430000000008</v>
      </c>
      <c r="BH19" s="355">
        <v>9.1718290000000007</v>
      </c>
      <c r="BI19" s="355">
        <v>9.2175209999999996</v>
      </c>
      <c r="BJ19" s="355">
        <v>9.8244179999999997</v>
      </c>
      <c r="BK19" s="355">
        <v>9.8065700000000007</v>
      </c>
      <c r="BL19" s="355">
        <v>9.5789399999999993</v>
      </c>
      <c r="BM19" s="355">
        <v>9.5987360000000006</v>
      </c>
      <c r="BN19" s="355">
        <v>9.7905560000000005</v>
      </c>
      <c r="BO19" s="355">
        <v>9.6956129999999998</v>
      </c>
      <c r="BP19" s="355">
        <v>9.5268069999999998</v>
      </c>
      <c r="BQ19" s="355">
        <v>9.5519859999999994</v>
      </c>
      <c r="BR19" s="355">
        <v>9.6905009999999994</v>
      </c>
      <c r="BS19" s="355">
        <v>9.6417219999999997</v>
      </c>
      <c r="BT19" s="355">
        <v>9.1767819999999993</v>
      </c>
      <c r="BU19" s="355">
        <v>9.3386250000000004</v>
      </c>
      <c r="BV19" s="355">
        <v>10.017340000000001</v>
      </c>
    </row>
    <row r="20" spans="1:74" ht="11.1" customHeight="1" x14ac:dyDescent="0.2">
      <c r="A20" s="84" t="s">
        <v>849</v>
      </c>
      <c r="B20" s="187" t="s">
        <v>598</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7.7142119999999998</v>
      </c>
      <c r="AX20" s="214">
        <v>8.05898</v>
      </c>
      <c r="AY20" s="355">
        <v>7.8635020000000004</v>
      </c>
      <c r="AZ20" s="355">
        <v>7.8130899999999999</v>
      </c>
      <c r="BA20" s="355">
        <v>7.929856</v>
      </c>
      <c r="BB20" s="355">
        <v>7.6651109999999996</v>
      </c>
      <c r="BC20" s="355">
        <v>7.5744480000000003</v>
      </c>
      <c r="BD20" s="355">
        <v>7.3738340000000004</v>
      </c>
      <c r="BE20" s="355">
        <v>6.9804310000000003</v>
      </c>
      <c r="BF20" s="355">
        <v>6.8796879999999998</v>
      </c>
      <c r="BG20" s="355">
        <v>7.0070930000000002</v>
      </c>
      <c r="BH20" s="355">
        <v>7.3136099999999997</v>
      </c>
      <c r="BI20" s="355">
        <v>7.5348879999999996</v>
      </c>
      <c r="BJ20" s="355">
        <v>7.7888919999999997</v>
      </c>
      <c r="BK20" s="355">
        <v>7.7776170000000002</v>
      </c>
      <c r="BL20" s="355">
        <v>7.8583170000000004</v>
      </c>
      <c r="BM20" s="355">
        <v>8.0724280000000004</v>
      </c>
      <c r="BN20" s="355">
        <v>7.8449159999999996</v>
      </c>
      <c r="BO20" s="355">
        <v>7.7668169999999996</v>
      </c>
      <c r="BP20" s="355">
        <v>7.5537770000000002</v>
      </c>
      <c r="BQ20" s="355">
        <v>7.1214360000000001</v>
      </c>
      <c r="BR20" s="355">
        <v>6.9693750000000003</v>
      </c>
      <c r="BS20" s="355">
        <v>7.0361739999999999</v>
      </c>
      <c r="BT20" s="355">
        <v>7.2863290000000003</v>
      </c>
      <c r="BU20" s="355">
        <v>7.4620230000000003</v>
      </c>
      <c r="BV20" s="355">
        <v>7.686134</v>
      </c>
    </row>
    <row r="21" spans="1:74" ht="11.1" customHeight="1" x14ac:dyDescent="0.2">
      <c r="A21" s="84" t="s">
        <v>850</v>
      </c>
      <c r="B21" s="189" t="s">
        <v>566</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6.6146250000000002</v>
      </c>
      <c r="AX21" s="214">
        <v>7.1936660000000003</v>
      </c>
      <c r="AY21" s="355">
        <v>7.0987119999999999</v>
      </c>
      <c r="AZ21" s="355">
        <v>6.7764369999999996</v>
      </c>
      <c r="BA21" s="355">
        <v>6.9963860000000002</v>
      </c>
      <c r="BB21" s="355">
        <v>7.1899749999999996</v>
      </c>
      <c r="BC21" s="355">
        <v>7.9462169999999999</v>
      </c>
      <c r="BD21" s="355">
        <v>8.704618</v>
      </c>
      <c r="BE21" s="355">
        <v>9.0455819999999996</v>
      </c>
      <c r="BF21" s="355">
        <v>9.1755639999999996</v>
      </c>
      <c r="BG21" s="355">
        <v>8.5215730000000001</v>
      </c>
      <c r="BH21" s="355">
        <v>7.2887329999999997</v>
      </c>
      <c r="BI21" s="355">
        <v>6.8399080000000003</v>
      </c>
      <c r="BJ21" s="355">
        <v>6.8056609999999997</v>
      </c>
      <c r="BK21" s="355">
        <v>6.761164</v>
      </c>
      <c r="BL21" s="355">
        <v>6.5842150000000004</v>
      </c>
      <c r="BM21" s="355">
        <v>6.9601940000000004</v>
      </c>
      <c r="BN21" s="355">
        <v>7.261196</v>
      </c>
      <c r="BO21" s="355">
        <v>8.0316829999999992</v>
      </c>
      <c r="BP21" s="355">
        <v>8.7875759999999996</v>
      </c>
      <c r="BQ21" s="355">
        <v>9.1129859999999994</v>
      </c>
      <c r="BR21" s="355">
        <v>9.2118819999999992</v>
      </c>
      <c r="BS21" s="355">
        <v>8.5165459999999999</v>
      </c>
      <c r="BT21" s="355">
        <v>7.2546280000000003</v>
      </c>
      <c r="BU21" s="355">
        <v>6.7778470000000004</v>
      </c>
      <c r="BV21" s="355">
        <v>6.738937</v>
      </c>
    </row>
    <row r="22" spans="1:74" ht="11.1" customHeight="1" x14ac:dyDescent="0.2">
      <c r="A22" s="84" t="s">
        <v>851</v>
      </c>
      <c r="B22" s="189" t="s">
        <v>567</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6.8156279409999998</v>
      </c>
      <c r="AN22" s="214">
        <v>7.1567341640000004</v>
      </c>
      <c r="AO22" s="214">
        <v>6.9235376750000004</v>
      </c>
      <c r="AP22" s="214">
        <v>6.4449909090000004</v>
      </c>
      <c r="AQ22" s="214">
        <v>8.0411790629999995</v>
      </c>
      <c r="AR22" s="214">
        <v>8.4492249889999993</v>
      </c>
      <c r="AS22" s="214">
        <v>9.0706071819999998</v>
      </c>
      <c r="AT22" s="214">
        <v>9.0912364540000006</v>
      </c>
      <c r="AU22" s="214">
        <v>8.6367754199999993</v>
      </c>
      <c r="AV22" s="214">
        <v>6.9361484210000004</v>
      </c>
      <c r="AW22" s="214">
        <v>7.0712599999999997</v>
      </c>
      <c r="AX22" s="214">
        <v>7.6263550000000002</v>
      </c>
      <c r="AY22" s="355">
        <v>7.5841609999999999</v>
      </c>
      <c r="AZ22" s="355">
        <v>7.7576980000000004</v>
      </c>
      <c r="BA22" s="355">
        <v>7.8029820000000001</v>
      </c>
      <c r="BB22" s="355">
        <v>7.6554830000000003</v>
      </c>
      <c r="BC22" s="355">
        <v>7.7609899999999996</v>
      </c>
      <c r="BD22" s="355">
        <v>8.5531389999999998</v>
      </c>
      <c r="BE22" s="355">
        <v>8.9063590000000001</v>
      </c>
      <c r="BF22" s="355">
        <v>9.0546450000000007</v>
      </c>
      <c r="BG22" s="355">
        <v>8.4659220000000008</v>
      </c>
      <c r="BH22" s="355">
        <v>7.4100169999999999</v>
      </c>
      <c r="BI22" s="355">
        <v>7.3029320000000002</v>
      </c>
      <c r="BJ22" s="355">
        <v>7.1319530000000002</v>
      </c>
      <c r="BK22" s="355">
        <v>7.3273700000000002</v>
      </c>
      <c r="BL22" s="355">
        <v>7.6323350000000003</v>
      </c>
      <c r="BM22" s="355">
        <v>7.7924360000000004</v>
      </c>
      <c r="BN22" s="355">
        <v>7.672974</v>
      </c>
      <c r="BO22" s="355">
        <v>7.776986</v>
      </c>
      <c r="BP22" s="355">
        <v>8.5593489999999992</v>
      </c>
      <c r="BQ22" s="355">
        <v>8.8914910000000003</v>
      </c>
      <c r="BR22" s="355">
        <v>9.0124410000000008</v>
      </c>
      <c r="BS22" s="355">
        <v>8.4096519999999995</v>
      </c>
      <c r="BT22" s="355">
        <v>7.3465790000000002</v>
      </c>
      <c r="BU22" s="355">
        <v>7.2404729999999997</v>
      </c>
      <c r="BV22" s="355">
        <v>7.0724939999999998</v>
      </c>
    </row>
    <row r="23" spans="1:74" ht="11.1" customHeight="1" x14ac:dyDescent="0.2">
      <c r="A23" s="84" t="s">
        <v>852</v>
      </c>
      <c r="B23" s="189" t="s">
        <v>568</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9.3982169219999996</v>
      </c>
      <c r="AS23" s="214">
        <v>9.865942853</v>
      </c>
      <c r="AT23" s="214">
        <v>9.4304687830000002</v>
      </c>
      <c r="AU23" s="214">
        <v>9.8895940380000003</v>
      </c>
      <c r="AV23" s="214">
        <v>8.9090476540000001</v>
      </c>
      <c r="AW23" s="214">
        <v>8.6016899999999996</v>
      </c>
      <c r="AX23" s="214">
        <v>8.9519549999999999</v>
      </c>
      <c r="AY23" s="355">
        <v>8.8465310000000006</v>
      </c>
      <c r="AZ23" s="355">
        <v>8.6635600000000004</v>
      </c>
      <c r="BA23" s="355">
        <v>8.7052969999999998</v>
      </c>
      <c r="BB23" s="355">
        <v>9.0809899999999999</v>
      </c>
      <c r="BC23" s="355">
        <v>9.4367819999999991</v>
      </c>
      <c r="BD23" s="355">
        <v>9.8205200000000001</v>
      </c>
      <c r="BE23" s="355">
        <v>9.9172379999999993</v>
      </c>
      <c r="BF23" s="355">
        <v>9.8683809999999994</v>
      </c>
      <c r="BG23" s="355">
        <v>9.7791099999999993</v>
      </c>
      <c r="BH23" s="355">
        <v>9.4039739999999998</v>
      </c>
      <c r="BI23" s="355">
        <v>9.1107890000000005</v>
      </c>
      <c r="BJ23" s="355">
        <v>9.0082229999999992</v>
      </c>
      <c r="BK23" s="355">
        <v>9.1136730000000004</v>
      </c>
      <c r="BL23" s="355">
        <v>9.1534589999999998</v>
      </c>
      <c r="BM23" s="355">
        <v>9.3140470000000004</v>
      </c>
      <c r="BN23" s="355">
        <v>9.7096689999999999</v>
      </c>
      <c r="BO23" s="355">
        <v>9.9946660000000005</v>
      </c>
      <c r="BP23" s="355">
        <v>10.26731</v>
      </c>
      <c r="BQ23" s="355">
        <v>10.21387</v>
      </c>
      <c r="BR23" s="355">
        <v>10.00747</v>
      </c>
      <c r="BS23" s="355">
        <v>9.7365100000000009</v>
      </c>
      <c r="BT23" s="355">
        <v>9.2326440000000005</v>
      </c>
      <c r="BU23" s="355">
        <v>8.8361889999999992</v>
      </c>
      <c r="BV23" s="355">
        <v>8.6946080000000006</v>
      </c>
    </row>
    <row r="24" spans="1:74" ht="11.1" customHeight="1" x14ac:dyDescent="0.2">
      <c r="A24" s="84" t="s">
        <v>853</v>
      </c>
      <c r="B24" s="189" t="s">
        <v>569</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9.5562424569999997</v>
      </c>
      <c r="AW24" s="214">
        <v>9.0191429999999997</v>
      </c>
      <c r="AX24" s="214">
        <v>8.9090690000000006</v>
      </c>
      <c r="AY24" s="355">
        <v>8.9242270000000001</v>
      </c>
      <c r="AZ24" s="355">
        <v>9.0056779999999996</v>
      </c>
      <c r="BA24" s="355">
        <v>8.9613130000000005</v>
      </c>
      <c r="BB24" s="355">
        <v>9.4719610000000003</v>
      </c>
      <c r="BC24" s="355">
        <v>9.7382519999999992</v>
      </c>
      <c r="BD24" s="355">
        <v>9.8194890000000008</v>
      </c>
      <c r="BE24" s="355">
        <v>9.9420559999999991</v>
      </c>
      <c r="BF24" s="355">
        <v>10.11303</v>
      </c>
      <c r="BG24" s="355">
        <v>9.894558</v>
      </c>
      <c r="BH24" s="355">
        <v>9.5014380000000003</v>
      </c>
      <c r="BI24" s="355">
        <v>9.0311889999999995</v>
      </c>
      <c r="BJ24" s="355">
        <v>8.4253750000000007</v>
      </c>
      <c r="BK24" s="355">
        <v>8.3149610000000003</v>
      </c>
      <c r="BL24" s="355">
        <v>8.5779049999999994</v>
      </c>
      <c r="BM24" s="355">
        <v>8.6812539999999991</v>
      </c>
      <c r="BN24" s="355">
        <v>9.2882219999999993</v>
      </c>
      <c r="BO24" s="355">
        <v>9.5806850000000008</v>
      </c>
      <c r="BP24" s="355">
        <v>9.6785770000000007</v>
      </c>
      <c r="BQ24" s="355">
        <v>9.8109660000000005</v>
      </c>
      <c r="BR24" s="355">
        <v>9.9777190000000004</v>
      </c>
      <c r="BS24" s="355">
        <v>9.7429039999999993</v>
      </c>
      <c r="BT24" s="355">
        <v>9.350441</v>
      </c>
      <c r="BU24" s="355">
        <v>8.8786170000000002</v>
      </c>
      <c r="BV24" s="355">
        <v>8.2822519999999997</v>
      </c>
    </row>
    <row r="25" spans="1:74" ht="11.1" customHeight="1" x14ac:dyDescent="0.2">
      <c r="A25" s="84" t="s">
        <v>854</v>
      </c>
      <c r="B25" s="189" t="s">
        <v>570</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7.9831639460000003</v>
      </c>
      <c r="AR25" s="214">
        <v>8.3538839310000004</v>
      </c>
      <c r="AS25" s="214">
        <v>8.6303168380000006</v>
      </c>
      <c r="AT25" s="214">
        <v>8.6096147110000008</v>
      </c>
      <c r="AU25" s="214">
        <v>8.4119294700000005</v>
      </c>
      <c r="AV25" s="214">
        <v>7.9644262059999997</v>
      </c>
      <c r="AW25" s="214">
        <v>7.5400489999999998</v>
      </c>
      <c r="AX25" s="214">
        <v>7.7431469999999996</v>
      </c>
      <c r="AY25" s="355">
        <v>7.9621599999999999</v>
      </c>
      <c r="AZ25" s="355">
        <v>7.6620400000000002</v>
      </c>
      <c r="BA25" s="355">
        <v>7.3221480000000003</v>
      </c>
      <c r="BB25" s="355">
        <v>7.4732789999999998</v>
      </c>
      <c r="BC25" s="355">
        <v>7.7145820000000001</v>
      </c>
      <c r="BD25" s="355">
        <v>7.856986</v>
      </c>
      <c r="BE25" s="355">
        <v>8.0737310000000004</v>
      </c>
      <c r="BF25" s="355">
        <v>8.2215509999999998</v>
      </c>
      <c r="BG25" s="355">
        <v>8.023733</v>
      </c>
      <c r="BH25" s="355">
        <v>8.0324349999999995</v>
      </c>
      <c r="BI25" s="355">
        <v>7.670757</v>
      </c>
      <c r="BJ25" s="355">
        <v>7.1641219999999999</v>
      </c>
      <c r="BK25" s="355">
        <v>7.260859</v>
      </c>
      <c r="BL25" s="355">
        <v>7.3544609999999997</v>
      </c>
      <c r="BM25" s="355">
        <v>7.274813</v>
      </c>
      <c r="BN25" s="355">
        <v>7.5336639999999999</v>
      </c>
      <c r="BO25" s="355">
        <v>7.7577340000000001</v>
      </c>
      <c r="BP25" s="355">
        <v>7.8797199999999998</v>
      </c>
      <c r="BQ25" s="355">
        <v>8.0730229999999992</v>
      </c>
      <c r="BR25" s="355">
        <v>8.1822809999999997</v>
      </c>
      <c r="BS25" s="355">
        <v>7.9401339999999996</v>
      </c>
      <c r="BT25" s="355">
        <v>7.9377449999999996</v>
      </c>
      <c r="BU25" s="355">
        <v>7.5601570000000002</v>
      </c>
      <c r="BV25" s="355">
        <v>7.0631339999999998</v>
      </c>
    </row>
    <row r="26" spans="1:74" ht="11.1" customHeight="1" x14ac:dyDescent="0.2">
      <c r="A26" s="84" t="s">
        <v>855</v>
      </c>
      <c r="B26" s="189" t="s">
        <v>571</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6.9584976010000004</v>
      </c>
      <c r="AN26" s="214">
        <v>6.9479252909999998</v>
      </c>
      <c r="AO26" s="214">
        <v>7.1049927310000003</v>
      </c>
      <c r="AP26" s="214">
        <v>7.0526004699999998</v>
      </c>
      <c r="AQ26" s="214">
        <v>7.9110634160000002</v>
      </c>
      <c r="AR26" s="214">
        <v>7.975981752</v>
      </c>
      <c r="AS26" s="214">
        <v>8.5483059879999992</v>
      </c>
      <c r="AT26" s="214">
        <v>7.5599966869999999</v>
      </c>
      <c r="AU26" s="214">
        <v>7.6933508509999999</v>
      </c>
      <c r="AV26" s="214">
        <v>6.7590956579999997</v>
      </c>
      <c r="AW26" s="214">
        <v>6.2631220000000001</v>
      </c>
      <c r="AX26" s="214">
        <v>6.3972670000000003</v>
      </c>
      <c r="AY26" s="355">
        <v>6.9319930000000003</v>
      </c>
      <c r="AZ26" s="355">
        <v>7.1295809999999999</v>
      </c>
      <c r="BA26" s="355">
        <v>7.2203790000000003</v>
      </c>
      <c r="BB26" s="355">
        <v>7.2715949999999996</v>
      </c>
      <c r="BC26" s="355">
        <v>7.371416</v>
      </c>
      <c r="BD26" s="355">
        <v>7.6889130000000003</v>
      </c>
      <c r="BE26" s="355">
        <v>8.0532939999999993</v>
      </c>
      <c r="BF26" s="355">
        <v>8.2786760000000008</v>
      </c>
      <c r="BG26" s="355">
        <v>8.2205820000000003</v>
      </c>
      <c r="BH26" s="355">
        <v>7.7348319999999999</v>
      </c>
      <c r="BI26" s="355">
        <v>7.1458300000000001</v>
      </c>
      <c r="BJ26" s="355">
        <v>6.9897980000000004</v>
      </c>
      <c r="BK26" s="355">
        <v>7.3129200000000001</v>
      </c>
      <c r="BL26" s="355">
        <v>7.4809169999999998</v>
      </c>
      <c r="BM26" s="355">
        <v>7.56813</v>
      </c>
      <c r="BN26" s="355">
        <v>7.6064699999999998</v>
      </c>
      <c r="BO26" s="355">
        <v>7.6650989999999997</v>
      </c>
      <c r="BP26" s="355">
        <v>7.9422920000000001</v>
      </c>
      <c r="BQ26" s="355">
        <v>8.2661940000000005</v>
      </c>
      <c r="BR26" s="355">
        <v>8.4480210000000007</v>
      </c>
      <c r="BS26" s="355">
        <v>8.3468990000000005</v>
      </c>
      <c r="BT26" s="355">
        <v>7.8271220000000001</v>
      </c>
      <c r="BU26" s="355">
        <v>7.206385</v>
      </c>
      <c r="BV26" s="355">
        <v>7.0291059999999996</v>
      </c>
    </row>
    <row r="27" spans="1:74" ht="11.1" customHeight="1" x14ac:dyDescent="0.2">
      <c r="A27" s="84" t="s">
        <v>856</v>
      </c>
      <c r="B27" s="189" t="s">
        <v>572</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8.4114550000000001</v>
      </c>
      <c r="AX27" s="214">
        <v>8.9208800000000004</v>
      </c>
      <c r="AY27" s="355">
        <v>8.9226829999999993</v>
      </c>
      <c r="AZ27" s="355">
        <v>8.979336</v>
      </c>
      <c r="BA27" s="355">
        <v>8.9607039999999998</v>
      </c>
      <c r="BB27" s="355">
        <v>8.6604460000000003</v>
      </c>
      <c r="BC27" s="355">
        <v>8.6761459999999992</v>
      </c>
      <c r="BD27" s="355">
        <v>8.9212729999999993</v>
      </c>
      <c r="BE27" s="355">
        <v>8.9241790000000005</v>
      </c>
      <c r="BF27" s="355">
        <v>8.9769159999999992</v>
      </c>
      <c r="BG27" s="355">
        <v>8.7540999999999993</v>
      </c>
      <c r="BH27" s="355">
        <v>8.5402830000000005</v>
      </c>
      <c r="BI27" s="355">
        <v>8.4015629999999994</v>
      </c>
      <c r="BJ27" s="355">
        <v>8.6738040000000005</v>
      </c>
      <c r="BK27" s="355">
        <v>8.6939089999999997</v>
      </c>
      <c r="BL27" s="355">
        <v>8.9307040000000004</v>
      </c>
      <c r="BM27" s="355">
        <v>9.0737729999999992</v>
      </c>
      <c r="BN27" s="355">
        <v>8.8844550000000009</v>
      </c>
      <c r="BO27" s="355">
        <v>8.9251830000000005</v>
      </c>
      <c r="BP27" s="355">
        <v>9.1654070000000001</v>
      </c>
      <c r="BQ27" s="355">
        <v>9.1401219999999999</v>
      </c>
      <c r="BR27" s="355">
        <v>9.1489569999999993</v>
      </c>
      <c r="BS27" s="355">
        <v>8.8809839999999998</v>
      </c>
      <c r="BT27" s="355">
        <v>8.6290230000000001</v>
      </c>
      <c r="BU27" s="355">
        <v>8.4566020000000002</v>
      </c>
      <c r="BV27" s="355">
        <v>8.7096619999999998</v>
      </c>
    </row>
    <row r="28" spans="1:74" ht="11.1" customHeight="1" x14ac:dyDescent="0.2">
      <c r="A28" s="84" t="s">
        <v>857</v>
      </c>
      <c r="B28" s="189" t="s">
        <v>546</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7.63</v>
      </c>
      <c r="AQ28" s="214">
        <v>8.4700000000000006</v>
      </c>
      <c r="AR28" s="214">
        <v>8.57</v>
      </c>
      <c r="AS28" s="214">
        <v>8.93</v>
      </c>
      <c r="AT28" s="214">
        <v>8.74</v>
      </c>
      <c r="AU28" s="214">
        <v>8.64</v>
      </c>
      <c r="AV28" s="214">
        <v>7.71</v>
      </c>
      <c r="AW28" s="214">
        <v>7.6316090000000001</v>
      </c>
      <c r="AX28" s="214">
        <v>8.0340629999999997</v>
      </c>
      <c r="AY28" s="355">
        <v>8.0149209999999993</v>
      </c>
      <c r="AZ28" s="355">
        <v>7.9273930000000004</v>
      </c>
      <c r="BA28" s="355">
        <v>7.9811969999999999</v>
      </c>
      <c r="BB28" s="355">
        <v>8.0127989999999993</v>
      </c>
      <c r="BC28" s="355">
        <v>8.2455189999999998</v>
      </c>
      <c r="BD28" s="355">
        <v>8.4885380000000001</v>
      </c>
      <c r="BE28" s="355">
        <v>8.5334719999999997</v>
      </c>
      <c r="BF28" s="355">
        <v>8.5817119999999996</v>
      </c>
      <c r="BG28" s="355">
        <v>8.405742</v>
      </c>
      <c r="BH28" s="355">
        <v>7.989439</v>
      </c>
      <c r="BI28" s="355">
        <v>7.7705650000000004</v>
      </c>
      <c r="BJ28" s="355">
        <v>7.7471880000000004</v>
      </c>
      <c r="BK28" s="355">
        <v>7.7529339999999998</v>
      </c>
      <c r="BL28" s="355">
        <v>7.8314279999999998</v>
      </c>
      <c r="BM28" s="355">
        <v>8.0196880000000004</v>
      </c>
      <c r="BN28" s="355">
        <v>8.1269270000000002</v>
      </c>
      <c r="BO28" s="355">
        <v>8.3709369999999996</v>
      </c>
      <c r="BP28" s="355">
        <v>8.61538</v>
      </c>
      <c r="BQ28" s="355">
        <v>8.6240579999999998</v>
      </c>
      <c r="BR28" s="355">
        <v>8.6199700000000004</v>
      </c>
      <c r="BS28" s="355">
        <v>8.4043139999999994</v>
      </c>
      <c r="BT28" s="355">
        <v>7.9545599999999999</v>
      </c>
      <c r="BU28" s="355">
        <v>7.7108140000000001</v>
      </c>
      <c r="BV28" s="355">
        <v>7.6812170000000002</v>
      </c>
    </row>
    <row r="29" spans="1:74" ht="11.1" customHeight="1" x14ac:dyDescent="0.2">
      <c r="A29" s="84"/>
      <c r="B29" s="88" t="s">
        <v>1234</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858</v>
      </c>
      <c r="B30" s="189" t="s">
        <v>565</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7.9672590000000003</v>
      </c>
      <c r="AX30" s="261">
        <v>8.7310280000000002</v>
      </c>
      <c r="AY30" s="384">
        <v>8.8626489999999993</v>
      </c>
      <c r="AZ30" s="384">
        <v>8.4820440000000001</v>
      </c>
      <c r="BA30" s="384">
        <v>8.3288689999999992</v>
      </c>
      <c r="BB30" s="384">
        <v>8.0775299999999994</v>
      </c>
      <c r="BC30" s="384">
        <v>7.3058170000000002</v>
      </c>
      <c r="BD30" s="384">
        <v>7.0207620000000004</v>
      </c>
      <c r="BE30" s="384">
        <v>7.0203350000000002</v>
      </c>
      <c r="BF30" s="384">
        <v>6.9815230000000001</v>
      </c>
      <c r="BG30" s="384">
        <v>6.9400219999999999</v>
      </c>
      <c r="BH30" s="384">
        <v>7.0977220000000001</v>
      </c>
      <c r="BI30" s="384">
        <v>8.1764189999999992</v>
      </c>
      <c r="BJ30" s="384">
        <v>8.8187189999999998</v>
      </c>
      <c r="BK30" s="384">
        <v>8.9146260000000002</v>
      </c>
      <c r="BL30" s="384">
        <v>8.7894249999999996</v>
      </c>
      <c r="BM30" s="384">
        <v>8.8027890000000006</v>
      </c>
      <c r="BN30" s="384">
        <v>8.61524</v>
      </c>
      <c r="BO30" s="384">
        <v>7.7925240000000002</v>
      </c>
      <c r="BP30" s="384">
        <v>7.4116090000000003</v>
      </c>
      <c r="BQ30" s="384">
        <v>7.2746680000000001</v>
      </c>
      <c r="BR30" s="384">
        <v>7.0895549999999998</v>
      </c>
      <c r="BS30" s="384">
        <v>6.8770610000000003</v>
      </c>
      <c r="BT30" s="384">
        <v>6.9175639999999996</v>
      </c>
      <c r="BU30" s="384">
        <v>7.9017109999999997</v>
      </c>
      <c r="BV30" s="384">
        <v>8.5128799999999991</v>
      </c>
    </row>
    <row r="31" spans="1:74" ht="11.1" customHeight="1" x14ac:dyDescent="0.2">
      <c r="A31" s="84" t="s">
        <v>859</v>
      </c>
      <c r="B31" s="187" t="s">
        <v>598</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7.8016690000000004</v>
      </c>
      <c r="AX31" s="261">
        <v>7.937011</v>
      </c>
      <c r="AY31" s="384">
        <v>8.2830619999999993</v>
      </c>
      <c r="AZ31" s="384">
        <v>8.2112449999999999</v>
      </c>
      <c r="BA31" s="384">
        <v>8.1318400000000004</v>
      </c>
      <c r="BB31" s="384">
        <v>7.4869880000000002</v>
      </c>
      <c r="BC31" s="384">
        <v>7.2358099999999999</v>
      </c>
      <c r="BD31" s="384">
        <v>7.2194159999999998</v>
      </c>
      <c r="BE31" s="384">
        <v>7.2992980000000003</v>
      </c>
      <c r="BF31" s="384">
        <v>7.2443270000000002</v>
      </c>
      <c r="BG31" s="384">
        <v>7.1580870000000001</v>
      </c>
      <c r="BH31" s="384">
        <v>7.2867119999999996</v>
      </c>
      <c r="BI31" s="384">
        <v>7.5291490000000003</v>
      </c>
      <c r="BJ31" s="384">
        <v>7.5838229999999998</v>
      </c>
      <c r="BK31" s="384">
        <v>7.9599159999999998</v>
      </c>
      <c r="BL31" s="384">
        <v>8.0524149999999999</v>
      </c>
      <c r="BM31" s="384">
        <v>8.1013289999999998</v>
      </c>
      <c r="BN31" s="384">
        <v>7.5222730000000002</v>
      </c>
      <c r="BO31" s="384">
        <v>7.2883740000000001</v>
      </c>
      <c r="BP31" s="384">
        <v>7.2699860000000003</v>
      </c>
      <c r="BQ31" s="384">
        <v>7.3292510000000002</v>
      </c>
      <c r="BR31" s="384">
        <v>7.2420650000000002</v>
      </c>
      <c r="BS31" s="384">
        <v>7.1226019999999997</v>
      </c>
      <c r="BT31" s="384">
        <v>7.2250620000000003</v>
      </c>
      <c r="BU31" s="384">
        <v>7.4492609999999999</v>
      </c>
      <c r="BV31" s="384">
        <v>7.4985580000000001</v>
      </c>
    </row>
    <row r="32" spans="1:74" ht="11.1" customHeight="1" x14ac:dyDescent="0.2">
      <c r="A32" s="84" t="s">
        <v>860</v>
      </c>
      <c r="B32" s="189" t="s">
        <v>566</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5.8758559999999997</v>
      </c>
      <c r="AX32" s="261">
        <v>6.5380770000000004</v>
      </c>
      <c r="AY32" s="384">
        <v>6.9077210000000004</v>
      </c>
      <c r="AZ32" s="384">
        <v>6.6773199999999999</v>
      </c>
      <c r="BA32" s="384">
        <v>6.6752969999999996</v>
      </c>
      <c r="BB32" s="384">
        <v>6.3749900000000004</v>
      </c>
      <c r="BC32" s="384">
        <v>5.869027</v>
      </c>
      <c r="BD32" s="384">
        <v>5.7613519999999996</v>
      </c>
      <c r="BE32" s="384">
        <v>5.8661760000000003</v>
      </c>
      <c r="BF32" s="384">
        <v>5.8375729999999999</v>
      </c>
      <c r="BG32" s="384">
        <v>5.6027560000000003</v>
      </c>
      <c r="BH32" s="384">
        <v>5.3354010000000001</v>
      </c>
      <c r="BI32" s="384">
        <v>5.6797800000000001</v>
      </c>
      <c r="BJ32" s="384">
        <v>5.8513219999999997</v>
      </c>
      <c r="BK32" s="384">
        <v>6.3332090000000001</v>
      </c>
      <c r="BL32" s="384">
        <v>6.3204529999999997</v>
      </c>
      <c r="BM32" s="384">
        <v>6.4690659999999998</v>
      </c>
      <c r="BN32" s="384">
        <v>6.2287179999999998</v>
      </c>
      <c r="BO32" s="384">
        <v>5.743951</v>
      </c>
      <c r="BP32" s="384">
        <v>5.6560379999999997</v>
      </c>
      <c r="BQ32" s="384">
        <v>5.7775290000000004</v>
      </c>
      <c r="BR32" s="384">
        <v>5.7583149999999996</v>
      </c>
      <c r="BS32" s="384">
        <v>5.5585570000000004</v>
      </c>
      <c r="BT32" s="384">
        <v>5.3156920000000003</v>
      </c>
      <c r="BU32" s="384">
        <v>5.6914009999999999</v>
      </c>
      <c r="BV32" s="384">
        <v>5.8833190000000002</v>
      </c>
    </row>
    <row r="33" spans="1:74" ht="11.1" customHeight="1" x14ac:dyDescent="0.2">
      <c r="A33" s="84" t="s">
        <v>861</v>
      </c>
      <c r="B33" s="189" t="s">
        <v>567</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5.1153928400000002</v>
      </c>
      <c r="AN33" s="261">
        <v>5.417108346</v>
      </c>
      <c r="AO33" s="261">
        <v>4.607141167</v>
      </c>
      <c r="AP33" s="261">
        <v>4.3285082040000002</v>
      </c>
      <c r="AQ33" s="261">
        <v>4.2081507220000001</v>
      </c>
      <c r="AR33" s="261">
        <v>4.1191398069999998</v>
      </c>
      <c r="AS33" s="261">
        <v>4.154929503</v>
      </c>
      <c r="AT33" s="261">
        <v>4.2385643240000004</v>
      </c>
      <c r="AU33" s="261">
        <v>4.2399071450000001</v>
      </c>
      <c r="AV33" s="261">
        <v>4.3875156029999998</v>
      </c>
      <c r="AW33" s="261">
        <v>5.1088909999999998</v>
      </c>
      <c r="AX33" s="261">
        <v>6.0499359999999998</v>
      </c>
      <c r="AY33" s="384">
        <v>6.0461119999999999</v>
      </c>
      <c r="AZ33" s="384">
        <v>5.8778309999999996</v>
      </c>
      <c r="BA33" s="384">
        <v>5.5508430000000004</v>
      </c>
      <c r="BB33" s="384">
        <v>5.018859</v>
      </c>
      <c r="BC33" s="384">
        <v>4.5634889999999997</v>
      </c>
      <c r="BD33" s="384">
        <v>4.4573400000000003</v>
      </c>
      <c r="BE33" s="384">
        <v>4.3863110000000001</v>
      </c>
      <c r="BF33" s="384">
        <v>4.3650339999999996</v>
      </c>
      <c r="BG33" s="384">
        <v>4.3891869999999997</v>
      </c>
      <c r="BH33" s="384">
        <v>4.5806889999999996</v>
      </c>
      <c r="BI33" s="384">
        <v>4.9461370000000002</v>
      </c>
      <c r="BJ33" s="384">
        <v>5.4367380000000001</v>
      </c>
      <c r="BK33" s="384">
        <v>5.6720810000000004</v>
      </c>
      <c r="BL33" s="384">
        <v>5.7401470000000003</v>
      </c>
      <c r="BM33" s="384">
        <v>5.5494450000000004</v>
      </c>
      <c r="BN33" s="384">
        <v>5.0276439999999996</v>
      </c>
      <c r="BO33" s="384">
        <v>4.5585659999999999</v>
      </c>
      <c r="BP33" s="384">
        <v>4.4363070000000002</v>
      </c>
      <c r="BQ33" s="384">
        <v>4.3389389999999999</v>
      </c>
      <c r="BR33" s="384">
        <v>4.2879110000000003</v>
      </c>
      <c r="BS33" s="384">
        <v>4.310136</v>
      </c>
      <c r="BT33" s="384">
        <v>4.5084780000000002</v>
      </c>
      <c r="BU33" s="384">
        <v>4.8878490000000001</v>
      </c>
      <c r="BV33" s="384">
        <v>5.383985</v>
      </c>
    </row>
    <row r="34" spans="1:74" ht="11.1" customHeight="1" x14ac:dyDescent="0.2">
      <c r="A34" s="84" t="s">
        <v>862</v>
      </c>
      <c r="B34" s="189" t="s">
        <v>568</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4.5007755219999996</v>
      </c>
      <c r="AS34" s="261">
        <v>4.7219171969999998</v>
      </c>
      <c r="AT34" s="261">
        <v>4.6250350090000003</v>
      </c>
      <c r="AU34" s="261">
        <v>4.6922399950000004</v>
      </c>
      <c r="AV34" s="261">
        <v>4.7622416960000002</v>
      </c>
      <c r="AW34" s="261">
        <v>5.5293130000000001</v>
      </c>
      <c r="AX34" s="261">
        <v>6.2752780000000001</v>
      </c>
      <c r="AY34" s="384">
        <v>6.3013070000000004</v>
      </c>
      <c r="AZ34" s="384">
        <v>5.4219160000000004</v>
      </c>
      <c r="BA34" s="384">
        <v>5.0474300000000003</v>
      </c>
      <c r="BB34" s="384">
        <v>4.7422930000000001</v>
      </c>
      <c r="BC34" s="384">
        <v>4.6737099999999998</v>
      </c>
      <c r="BD34" s="384">
        <v>4.6388670000000003</v>
      </c>
      <c r="BE34" s="384">
        <v>4.6680460000000004</v>
      </c>
      <c r="BF34" s="384">
        <v>4.6562999999999999</v>
      </c>
      <c r="BG34" s="384">
        <v>4.7168840000000003</v>
      </c>
      <c r="BH34" s="384">
        <v>4.7662570000000004</v>
      </c>
      <c r="BI34" s="384">
        <v>5.1987379999999996</v>
      </c>
      <c r="BJ34" s="384">
        <v>5.5614410000000003</v>
      </c>
      <c r="BK34" s="384">
        <v>5.9545450000000004</v>
      </c>
      <c r="BL34" s="384">
        <v>5.6778930000000001</v>
      </c>
      <c r="BM34" s="384">
        <v>5.4293750000000003</v>
      </c>
      <c r="BN34" s="384">
        <v>5.0584110000000004</v>
      </c>
      <c r="BO34" s="384">
        <v>4.847334</v>
      </c>
      <c r="BP34" s="384">
        <v>4.7303449999999998</v>
      </c>
      <c r="BQ34" s="384">
        <v>4.6730150000000004</v>
      </c>
      <c r="BR34" s="384">
        <v>4.5794629999999996</v>
      </c>
      <c r="BS34" s="384">
        <v>4.5703829999999996</v>
      </c>
      <c r="BT34" s="384">
        <v>4.6049569999999997</v>
      </c>
      <c r="BU34" s="384">
        <v>5.0248850000000003</v>
      </c>
      <c r="BV34" s="384">
        <v>5.419346</v>
      </c>
    </row>
    <row r="35" spans="1:74" ht="11.1" customHeight="1" x14ac:dyDescent="0.2">
      <c r="A35" s="84" t="s">
        <v>863</v>
      </c>
      <c r="B35" s="189" t="s">
        <v>569</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5.1340870000000001</v>
      </c>
      <c r="AX35" s="261">
        <v>5.7772370000000004</v>
      </c>
      <c r="AY35" s="384">
        <v>5.5310379999999997</v>
      </c>
      <c r="AZ35" s="384">
        <v>4.9533069999999997</v>
      </c>
      <c r="BA35" s="384">
        <v>4.648987</v>
      </c>
      <c r="BB35" s="384">
        <v>4.3046110000000004</v>
      </c>
      <c r="BC35" s="384">
        <v>4.2669079999999999</v>
      </c>
      <c r="BD35" s="384">
        <v>4.2251390000000004</v>
      </c>
      <c r="BE35" s="384">
        <v>4.147265</v>
      </c>
      <c r="BF35" s="384">
        <v>4.2399009999999997</v>
      </c>
      <c r="BG35" s="384">
        <v>4.323067</v>
      </c>
      <c r="BH35" s="384">
        <v>4.4953349999999999</v>
      </c>
      <c r="BI35" s="384">
        <v>4.7846529999999996</v>
      </c>
      <c r="BJ35" s="384">
        <v>5.1541779999999999</v>
      </c>
      <c r="BK35" s="384">
        <v>5.2612839999999998</v>
      </c>
      <c r="BL35" s="384">
        <v>5.2725099999999996</v>
      </c>
      <c r="BM35" s="384">
        <v>5.09361</v>
      </c>
      <c r="BN35" s="384">
        <v>4.6949439999999996</v>
      </c>
      <c r="BO35" s="384">
        <v>4.5169259999999998</v>
      </c>
      <c r="BP35" s="384">
        <v>4.3999230000000003</v>
      </c>
      <c r="BQ35" s="384">
        <v>4.2425179999999996</v>
      </c>
      <c r="BR35" s="384">
        <v>4.2592530000000002</v>
      </c>
      <c r="BS35" s="384">
        <v>4.3158079999999996</v>
      </c>
      <c r="BT35" s="384">
        <v>4.4631179999999997</v>
      </c>
      <c r="BU35" s="384">
        <v>4.7380599999999999</v>
      </c>
      <c r="BV35" s="384">
        <v>5.1301639999999997</v>
      </c>
    </row>
    <row r="36" spans="1:74" ht="11.1" customHeight="1" x14ac:dyDescent="0.2">
      <c r="A36" s="84" t="s">
        <v>864</v>
      </c>
      <c r="B36" s="189" t="s">
        <v>570</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3.9211070000000001</v>
      </c>
      <c r="AX36" s="261">
        <v>4.7643570000000004</v>
      </c>
      <c r="AY36" s="384">
        <v>4.0090490000000001</v>
      </c>
      <c r="AZ36" s="384">
        <v>3.2947310000000001</v>
      </c>
      <c r="BA36" s="384">
        <v>3.262372</v>
      </c>
      <c r="BB36" s="384">
        <v>3.044816</v>
      </c>
      <c r="BC36" s="384">
        <v>3.04284</v>
      </c>
      <c r="BD36" s="384">
        <v>3.0203600000000002</v>
      </c>
      <c r="BE36" s="384">
        <v>3.1024769999999999</v>
      </c>
      <c r="BF36" s="384">
        <v>3.1738249999999999</v>
      </c>
      <c r="BG36" s="384">
        <v>3.0120119999999999</v>
      </c>
      <c r="BH36" s="384">
        <v>3.172539</v>
      </c>
      <c r="BI36" s="384">
        <v>3.2209680000000001</v>
      </c>
      <c r="BJ36" s="384">
        <v>3.5969289999999998</v>
      </c>
      <c r="BK36" s="384">
        <v>3.727862</v>
      </c>
      <c r="BL36" s="384">
        <v>3.5788859999999998</v>
      </c>
      <c r="BM36" s="384">
        <v>3.4823040000000001</v>
      </c>
      <c r="BN36" s="384">
        <v>3.145413</v>
      </c>
      <c r="BO36" s="384">
        <v>3.0304769999999999</v>
      </c>
      <c r="BP36" s="384">
        <v>2.9945599999999999</v>
      </c>
      <c r="BQ36" s="384">
        <v>3.032089</v>
      </c>
      <c r="BR36" s="384">
        <v>3.0566610000000001</v>
      </c>
      <c r="BS36" s="384">
        <v>2.8801580000000002</v>
      </c>
      <c r="BT36" s="384">
        <v>3.057823</v>
      </c>
      <c r="BU36" s="384">
        <v>3.1143049999999999</v>
      </c>
      <c r="BV36" s="384">
        <v>3.5220980000000002</v>
      </c>
    </row>
    <row r="37" spans="1:74" s="85" customFormat="1" ht="11.1" customHeight="1" x14ac:dyDescent="0.2">
      <c r="A37" s="84" t="s">
        <v>865</v>
      </c>
      <c r="B37" s="189" t="s">
        <v>571</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5.3941919489999997</v>
      </c>
      <c r="AN37" s="261">
        <v>5.4383992340000002</v>
      </c>
      <c r="AO37" s="261">
        <v>5.4895874009999996</v>
      </c>
      <c r="AP37" s="261">
        <v>5.2412537400000003</v>
      </c>
      <c r="AQ37" s="261">
        <v>5.3568344699999999</v>
      </c>
      <c r="AR37" s="261">
        <v>5.5993033380000004</v>
      </c>
      <c r="AS37" s="261">
        <v>5.519413428</v>
      </c>
      <c r="AT37" s="261">
        <v>5.1479258730000002</v>
      </c>
      <c r="AU37" s="261">
        <v>3.8873623820000001</v>
      </c>
      <c r="AV37" s="261">
        <v>5.0611410189999999</v>
      </c>
      <c r="AW37" s="261">
        <v>5.4133560000000003</v>
      </c>
      <c r="AX37" s="261">
        <v>5.8048469999999996</v>
      </c>
      <c r="AY37" s="384">
        <v>6.0382110000000004</v>
      </c>
      <c r="AZ37" s="384">
        <v>6.0234730000000001</v>
      </c>
      <c r="BA37" s="384">
        <v>6.1188570000000002</v>
      </c>
      <c r="BB37" s="384">
        <v>5.8818580000000003</v>
      </c>
      <c r="BC37" s="384">
        <v>5.635491</v>
      </c>
      <c r="BD37" s="384">
        <v>5.7204300000000003</v>
      </c>
      <c r="BE37" s="384">
        <v>5.9025629999999998</v>
      </c>
      <c r="BF37" s="384">
        <v>5.9728680000000001</v>
      </c>
      <c r="BG37" s="384">
        <v>5.9214079999999996</v>
      </c>
      <c r="BH37" s="384">
        <v>5.979997</v>
      </c>
      <c r="BI37" s="384">
        <v>5.9320029999999999</v>
      </c>
      <c r="BJ37" s="384">
        <v>5.9898680000000004</v>
      </c>
      <c r="BK37" s="384">
        <v>6.1410020000000003</v>
      </c>
      <c r="BL37" s="384">
        <v>6.122814</v>
      </c>
      <c r="BM37" s="384">
        <v>6.2123039999999996</v>
      </c>
      <c r="BN37" s="384">
        <v>5.9359919999999997</v>
      </c>
      <c r="BO37" s="384">
        <v>5.6434660000000001</v>
      </c>
      <c r="BP37" s="384">
        <v>5.6831569999999996</v>
      </c>
      <c r="BQ37" s="384">
        <v>5.8196909999999997</v>
      </c>
      <c r="BR37" s="384">
        <v>5.8479910000000004</v>
      </c>
      <c r="BS37" s="384">
        <v>5.767074</v>
      </c>
      <c r="BT37" s="384">
        <v>5.8043750000000003</v>
      </c>
      <c r="BU37" s="384">
        <v>5.7454510000000001</v>
      </c>
      <c r="BV37" s="384">
        <v>5.7987780000000004</v>
      </c>
    </row>
    <row r="38" spans="1:74" s="85" customFormat="1" ht="11.1" customHeight="1" x14ac:dyDescent="0.2">
      <c r="A38" s="84" t="s">
        <v>866</v>
      </c>
      <c r="B38" s="189" t="s">
        <v>572</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7.0873796650000003</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6.4526089999999998</v>
      </c>
      <c r="AX38" s="261">
        <v>7.0997349999999999</v>
      </c>
      <c r="AY38" s="384">
        <v>7.5232070000000002</v>
      </c>
      <c r="AZ38" s="384">
        <v>7.1652170000000002</v>
      </c>
      <c r="BA38" s="384">
        <v>7.0268160000000002</v>
      </c>
      <c r="BB38" s="384">
        <v>6.4592039999999997</v>
      </c>
      <c r="BC38" s="384">
        <v>6.2767970000000002</v>
      </c>
      <c r="BD38" s="384">
        <v>6.3483349999999996</v>
      </c>
      <c r="BE38" s="384">
        <v>6.3529710000000001</v>
      </c>
      <c r="BF38" s="384">
        <v>6.4194069999999996</v>
      </c>
      <c r="BG38" s="384">
        <v>6.3745450000000003</v>
      </c>
      <c r="BH38" s="384">
        <v>6.2228529999999997</v>
      </c>
      <c r="BI38" s="384">
        <v>6.4290630000000002</v>
      </c>
      <c r="BJ38" s="384">
        <v>6.7920949999999998</v>
      </c>
      <c r="BK38" s="384">
        <v>7.1819639999999998</v>
      </c>
      <c r="BL38" s="384">
        <v>7.0721759999999998</v>
      </c>
      <c r="BM38" s="384">
        <v>7.1232790000000001</v>
      </c>
      <c r="BN38" s="384">
        <v>6.6621129999999997</v>
      </c>
      <c r="BO38" s="384">
        <v>6.4918069999999997</v>
      </c>
      <c r="BP38" s="384">
        <v>6.54704</v>
      </c>
      <c r="BQ38" s="384">
        <v>6.5145749999999998</v>
      </c>
      <c r="BR38" s="384">
        <v>6.5296609999999999</v>
      </c>
      <c r="BS38" s="384">
        <v>6.4356900000000001</v>
      </c>
      <c r="BT38" s="384">
        <v>6.2485670000000004</v>
      </c>
      <c r="BU38" s="384">
        <v>6.4250189999999998</v>
      </c>
      <c r="BV38" s="384">
        <v>6.7772509999999997</v>
      </c>
    </row>
    <row r="39" spans="1:74" s="85" customFormat="1" ht="11.1" customHeight="1" x14ac:dyDescent="0.2">
      <c r="A39" s="84" t="s">
        <v>867</v>
      </c>
      <c r="B39" s="190" t="s">
        <v>546</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4.6407239999999996</v>
      </c>
      <c r="AX39" s="215">
        <v>5.4692949999999998</v>
      </c>
      <c r="AY39" s="386">
        <v>5.1544160000000003</v>
      </c>
      <c r="AZ39" s="386">
        <v>4.5709160000000004</v>
      </c>
      <c r="BA39" s="386">
        <v>4.3499220000000003</v>
      </c>
      <c r="BB39" s="386">
        <v>3.9812090000000002</v>
      </c>
      <c r="BC39" s="386">
        <v>3.7892160000000001</v>
      </c>
      <c r="BD39" s="386">
        <v>3.703255</v>
      </c>
      <c r="BE39" s="386">
        <v>3.7340770000000001</v>
      </c>
      <c r="BF39" s="386">
        <v>3.79236</v>
      </c>
      <c r="BG39" s="386">
        <v>3.7184900000000001</v>
      </c>
      <c r="BH39" s="386">
        <v>3.9395609999999999</v>
      </c>
      <c r="BI39" s="386">
        <v>4.1498949999999999</v>
      </c>
      <c r="BJ39" s="386">
        <v>4.5922179999999999</v>
      </c>
      <c r="BK39" s="386">
        <v>4.8780939999999999</v>
      </c>
      <c r="BL39" s="386">
        <v>4.7656549999999998</v>
      </c>
      <c r="BM39" s="386">
        <v>4.575304</v>
      </c>
      <c r="BN39" s="386">
        <v>4.1383619999999999</v>
      </c>
      <c r="BO39" s="386">
        <v>3.847477</v>
      </c>
      <c r="BP39" s="386">
        <v>3.7271740000000002</v>
      </c>
      <c r="BQ39" s="386">
        <v>3.7019340000000001</v>
      </c>
      <c r="BR39" s="386">
        <v>3.7136520000000002</v>
      </c>
      <c r="BS39" s="386">
        <v>3.615049</v>
      </c>
      <c r="BT39" s="386">
        <v>3.841116</v>
      </c>
      <c r="BU39" s="386">
        <v>4.0422510000000003</v>
      </c>
      <c r="BV39" s="386">
        <v>4.5130460000000001</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4"/>
      <c r="BE40" s="674"/>
      <c r="BF40" s="674"/>
      <c r="BG40" s="67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2" t="s">
        <v>1011</v>
      </c>
      <c r="C41" s="799"/>
      <c r="D41" s="799"/>
      <c r="E41" s="799"/>
      <c r="F41" s="799"/>
      <c r="G41" s="799"/>
      <c r="H41" s="799"/>
      <c r="I41" s="799"/>
      <c r="J41" s="799"/>
      <c r="K41" s="799"/>
      <c r="L41" s="799"/>
      <c r="M41" s="799"/>
      <c r="N41" s="799"/>
      <c r="O41" s="799"/>
      <c r="P41" s="799"/>
      <c r="Q41" s="799"/>
      <c r="AY41" s="523"/>
      <c r="AZ41" s="523"/>
      <c r="BA41" s="523"/>
      <c r="BB41" s="523"/>
      <c r="BC41" s="523"/>
      <c r="BD41" s="675"/>
      <c r="BE41" s="675"/>
      <c r="BF41" s="675"/>
      <c r="BG41" s="675"/>
      <c r="BH41" s="523"/>
      <c r="BI41" s="523"/>
      <c r="BJ41" s="523"/>
    </row>
    <row r="42" spans="1:74" s="286" customFormat="1" ht="12" customHeight="1" x14ac:dyDescent="0.2">
      <c r="A42" s="198"/>
      <c r="B42" s="804" t="s">
        <v>137</v>
      </c>
      <c r="C42" s="799"/>
      <c r="D42" s="799"/>
      <c r="E42" s="799"/>
      <c r="F42" s="799"/>
      <c r="G42" s="799"/>
      <c r="H42" s="799"/>
      <c r="I42" s="799"/>
      <c r="J42" s="799"/>
      <c r="K42" s="799"/>
      <c r="L42" s="799"/>
      <c r="M42" s="799"/>
      <c r="N42" s="799"/>
      <c r="O42" s="799"/>
      <c r="P42" s="799"/>
      <c r="Q42" s="799"/>
      <c r="AY42" s="523"/>
      <c r="AZ42" s="523"/>
      <c r="BA42" s="523"/>
      <c r="BB42" s="523"/>
      <c r="BC42" s="523"/>
      <c r="BD42" s="675"/>
      <c r="BE42" s="675"/>
      <c r="BF42" s="675"/>
      <c r="BG42" s="675"/>
      <c r="BH42" s="523"/>
      <c r="BI42" s="523"/>
      <c r="BJ42" s="523"/>
    </row>
    <row r="43" spans="1:74" s="452" customFormat="1" ht="12" customHeight="1" x14ac:dyDescent="0.2">
      <c r="A43" s="451"/>
      <c r="B43" s="788" t="s">
        <v>1036</v>
      </c>
      <c r="C43" s="789"/>
      <c r="D43" s="789"/>
      <c r="E43" s="789"/>
      <c r="F43" s="789"/>
      <c r="G43" s="789"/>
      <c r="H43" s="789"/>
      <c r="I43" s="789"/>
      <c r="J43" s="789"/>
      <c r="K43" s="789"/>
      <c r="L43" s="789"/>
      <c r="M43" s="789"/>
      <c r="N43" s="789"/>
      <c r="O43" s="789"/>
      <c r="P43" s="789"/>
      <c r="Q43" s="785"/>
      <c r="AY43" s="524"/>
      <c r="AZ43" s="524"/>
      <c r="BA43" s="524"/>
      <c r="BB43" s="524"/>
      <c r="BC43" s="524"/>
      <c r="BD43" s="676"/>
      <c r="BE43" s="676"/>
      <c r="BF43" s="676"/>
      <c r="BG43" s="676"/>
      <c r="BH43" s="524"/>
      <c r="BI43" s="524"/>
      <c r="BJ43" s="524"/>
    </row>
    <row r="44" spans="1:74" s="452" customFormat="1" ht="12" customHeight="1" x14ac:dyDescent="0.2">
      <c r="A44" s="451"/>
      <c r="B44" s="783" t="s">
        <v>1073</v>
      </c>
      <c r="C44" s="789"/>
      <c r="D44" s="789"/>
      <c r="E44" s="789"/>
      <c r="F44" s="789"/>
      <c r="G44" s="789"/>
      <c r="H44" s="789"/>
      <c r="I44" s="789"/>
      <c r="J44" s="789"/>
      <c r="K44" s="789"/>
      <c r="L44" s="789"/>
      <c r="M44" s="789"/>
      <c r="N44" s="789"/>
      <c r="O44" s="789"/>
      <c r="P44" s="789"/>
      <c r="Q44" s="785"/>
      <c r="AY44" s="524"/>
      <c r="AZ44" s="524"/>
      <c r="BA44" s="524"/>
      <c r="BB44" s="524"/>
      <c r="BC44" s="524"/>
      <c r="BD44" s="676"/>
      <c r="BE44" s="676"/>
      <c r="BF44" s="676"/>
      <c r="BG44" s="676"/>
      <c r="BH44" s="524"/>
      <c r="BI44" s="524"/>
      <c r="BJ44" s="524"/>
    </row>
    <row r="45" spans="1:74" s="452" customFormat="1" ht="12" customHeight="1" x14ac:dyDescent="0.2">
      <c r="A45" s="451"/>
      <c r="B45" s="829" t="s">
        <v>1074</v>
      </c>
      <c r="C45" s="785"/>
      <c r="D45" s="785"/>
      <c r="E45" s="785"/>
      <c r="F45" s="785"/>
      <c r="G45" s="785"/>
      <c r="H45" s="785"/>
      <c r="I45" s="785"/>
      <c r="J45" s="785"/>
      <c r="K45" s="785"/>
      <c r="L45" s="785"/>
      <c r="M45" s="785"/>
      <c r="N45" s="785"/>
      <c r="O45" s="785"/>
      <c r="P45" s="785"/>
      <c r="Q45" s="785"/>
      <c r="AY45" s="524"/>
      <c r="AZ45" s="524"/>
      <c r="BA45" s="524"/>
      <c r="BB45" s="524"/>
      <c r="BC45" s="524"/>
      <c r="BD45" s="676"/>
      <c r="BE45" s="676"/>
      <c r="BF45" s="676"/>
      <c r="BG45" s="676"/>
      <c r="BH45" s="524"/>
      <c r="BI45" s="524"/>
      <c r="BJ45" s="524"/>
    </row>
    <row r="46" spans="1:74" s="452" customFormat="1" ht="12" customHeight="1" x14ac:dyDescent="0.2">
      <c r="A46" s="453"/>
      <c r="B46" s="788" t="s">
        <v>1075</v>
      </c>
      <c r="C46" s="789"/>
      <c r="D46" s="789"/>
      <c r="E46" s="789"/>
      <c r="F46" s="789"/>
      <c r="G46" s="789"/>
      <c r="H46" s="789"/>
      <c r="I46" s="789"/>
      <c r="J46" s="789"/>
      <c r="K46" s="789"/>
      <c r="L46" s="789"/>
      <c r="M46" s="789"/>
      <c r="N46" s="789"/>
      <c r="O46" s="789"/>
      <c r="P46" s="789"/>
      <c r="Q46" s="785"/>
      <c r="AY46" s="524"/>
      <c r="AZ46" s="524"/>
      <c r="BA46" s="524"/>
      <c r="BB46" s="524"/>
      <c r="BC46" s="524"/>
      <c r="BD46" s="676"/>
      <c r="BE46" s="676"/>
      <c r="BF46" s="676"/>
      <c r="BG46" s="676"/>
      <c r="BH46" s="524"/>
      <c r="BI46" s="524"/>
      <c r="BJ46" s="524"/>
    </row>
    <row r="47" spans="1:74" s="452" customFormat="1" ht="12" customHeight="1" x14ac:dyDescent="0.2">
      <c r="A47" s="453"/>
      <c r="B47" s="808" t="s">
        <v>190</v>
      </c>
      <c r="C47" s="785"/>
      <c r="D47" s="785"/>
      <c r="E47" s="785"/>
      <c r="F47" s="785"/>
      <c r="G47" s="785"/>
      <c r="H47" s="785"/>
      <c r="I47" s="785"/>
      <c r="J47" s="785"/>
      <c r="K47" s="785"/>
      <c r="L47" s="785"/>
      <c r="M47" s="785"/>
      <c r="N47" s="785"/>
      <c r="O47" s="785"/>
      <c r="P47" s="785"/>
      <c r="Q47" s="785"/>
      <c r="AY47" s="524"/>
      <c r="AZ47" s="524"/>
      <c r="BA47" s="524"/>
      <c r="BB47" s="524"/>
      <c r="BC47" s="524"/>
      <c r="BD47" s="676"/>
      <c r="BE47" s="676"/>
      <c r="BF47" s="676"/>
      <c r="BG47" s="676"/>
      <c r="BH47" s="524"/>
      <c r="BI47" s="524"/>
      <c r="BJ47" s="524"/>
    </row>
    <row r="48" spans="1:74" s="452" customFormat="1" ht="12" customHeight="1" x14ac:dyDescent="0.2">
      <c r="A48" s="453"/>
      <c r="B48" s="783" t="s">
        <v>1040</v>
      </c>
      <c r="C48" s="784"/>
      <c r="D48" s="784"/>
      <c r="E48" s="784"/>
      <c r="F48" s="784"/>
      <c r="G48" s="784"/>
      <c r="H48" s="784"/>
      <c r="I48" s="784"/>
      <c r="J48" s="784"/>
      <c r="K48" s="784"/>
      <c r="L48" s="784"/>
      <c r="M48" s="784"/>
      <c r="N48" s="784"/>
      <c r="O48" s="784"/>
      <c r="P48" s="784"/>
      <c r="Q48" s="785"/>
      <c r="AY48" s="524"/>
      <c r="AZ48" s="524"/>
      <c r="BA48" s="524"/>
      <c r="BB48" s="524"/>
      <c r="BC48" s="524"/>
      <c r="BD48" s="676"/>
      <c r="BE48" s="676"/>
      <c r="BF48" s="676"/>
      <c r="BG48" s="676"/>
      <c r="BH48" s="524"/>
      <c r="BI48" s="524"/>
      <c r="BJ48" s="524"/>
    </row>
    <row r="49" spans="1:74" s="454" customFormat="1" ht="12" customHeight="1" x14ac:dyDescent="0.2">
      <c r="A49" s="436"/>
      <c r="B49" s="805" t="s">
        <v>1138</v>
      </c>
      <c r="C49" s="785"/>
      <c r="D49" s="785"/>
      <c r="E49" s="785"/>
      <c r="F49" s="785"/>
      <c r="G49" s="785"/>
      <c r="H49" s="785"/>
      <c r="I49" s="785"/>
      <c r="J49" s="785"/>
      <c r="K49" s="785"/>
      <c r="L49" s="785"/>
      <c r="M49" s="785"/>
      <c r="N49" s="785"/>
      <c r="O49" s="785"/>
      <c r="P49" s="785"/>
      <c r="Q49" s="785"/>
      <c r="AY49" s="525"/>
      <c r="AZ49" s="525"/>
      <c r="BA49" s="525"/>
      <c r="BB49" s="525"/>
      <c r="BC49" s="525"/>
      <c r="BD49" s="677"/>
      <c r="BE49" s="677"/>
      <c r="BF49" s="677"/>
      <c r="BG49" s="677"/>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46" sqref="BF46"/>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8" customWidth="1"/>
    <col min="59" max="62" width="6.5703125" style="388" customWidth="1"/>
    <col min="63" max="74" width="6.5703125" style="89" customWidth="1"/>
    <col min="75" max="16384" width="9.5703125" style="89"/>
  </cols>
  <sheetData>
    <row r="1" spans="1:74" ht="14.85" customHeight="1" x14ac:dyDescent="0.2">
      <c r="A1" s="791" t="s">
        <v>990</v>
      </c>
      <c r="B1" s="838" t="s">
        <v>251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3"/>
    </row>
    <row r="2" spans="1:74" s="72"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396"/>
      <c r="BH2" s="396"/>
      <c r="BI2" s="396"/>
      <c r="BJ2" s="39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574</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65.354387000000003</v>
      </c>
      <c r="AW6" s="258">
        <v>62.264009000000001</v>
      </c>
      <c r="AX6" s="258">
        <v>64.068164542000005</v>
      </c>
      <c r="AY6" s="346">
        <v>67.781959999999998</v>
      </c>
      <c r="AZ6" s="346">
        <v>60.05395</v>
      </c>
      <c r="BA6" s="346">
        <v>62.937040000000003</v>
      </c>
      <c r="BB6" s="346">
        <v>47.762419999999999</v>
      </c>
      <c r="BC6" s="346">
        <v>56.364629999999998</v>
      </c>
      <c r="BD6" s="346">
        <v>55.042059999999999</v>
      </c>
      <c r="BE6" s="346">
        <v>67.554469999999995</v>
      </c>
      <c r="BF6" s="346">
        <v>67.955070000000006</v>
      </c>
      <c r="BG6" s="346">
        <v>54.245170000000002</v>
      </c>
      <c r="BH6" s="346">
        <v>62.802460000000004</v>
      </c>
      <c r="BI6" s="346">
        <v>62.425629999999998</v>
      </c>
      <c r="BJ6" s="346">
        <v>64.525989999999993</v>
      </c>
      <c r="BK6" s="346">
        <v>64.753069999999994</v>
      </c>
      <c r="BL6" s="346">
        <v>58.497500000000002</v>
      </c>
      <c r="BM6" s="346">
        <v>58.466940000000001</v>
      </c>
      <c r="BN6" s="346">
        <v>43.277569999999997</v>
      </c>
      <c r="BO6" s="346">
        <v>51.83746</v>
      </c>
      <c r="BP6" s="346">
        <v>49.943080000000002</v>
      </c>
      <c r="BQ6" s="346">
        <v>61.835979999999999</v>
      </c>
      <c r="BR6" s="346">
        <v>62.467529999999996</v>
      </c>
      <c r="BS6" s="346">
        <v>50.529679999999999</v>
      </c>
      <c r="BT6" s="346">
        <v>58.671729999999997</v>
      </c>
      <c r="BU6" s="346">
        <v>58.361690000000003</v>
      </c>
      <c r="BV6" s="346">
        <v>61.09657</v>
      </c>
    </row>
    <row r="7" spans="1:74" ht="11.1" customHeight="1" x14ac:dyDescent="0.2">
      <c r="A7" s="93" t="s">
        <v>214</v>
      </c>
      <c r="B7" s="199" t="s">
        <v>575</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17.393577000000001</v>
      </c>
      <c r="AW7" s="258">
        <v>16.538772000000002</v>
      </c>
      <c r="AX7" s="258">
        <v>17.059606030000001</v>
      </c>
      <c r="AY7" s="346">
        <v>18.949380000000001</v>
      </c>
      <c r="AZ7" s="346">
        <v>17.93544</v>
      </c>
      <c r="BA7" s="346">
        <v>18.54325</v>
      </c>
      <c r="BB7" s="346">
        <v>14.810779999999999</v>
      </c>
      <c r="BC7" s="346">
        <v>15.89683</v>
      </c>
      <c r="BD7" s="346">
        <v>15.856389999999999</v>
      </c>
      <c r="BE7" s="346">
        <v>17.281970000000001</v>
      </c>
      <c r="BF7" s="346">
        <v>15.81118</v>
      </c>
      <c r="BG7" s="346">
        <v>13.12984</v>
      </c>
      <c r="BH7" s="346">
        <v>14.712680000000001</v>
      </c>
      <c r="BI7" s="346">
        <v>14.89917</v>
      </c>
      <c r="BJ7" s="346">
        <v>13.84924</v>
      </c>
      <c r="BK7" s="346">
        <v>15.483459999999999</v>
      </c>
      <c r="BL7" s="346">
        <v>15.61575</v>
      </c>
      <c r="BM7" s="346">
        <v>15.788320000000001</v>
      </c>
      <c r="BN7" s="346">
        <v>12.97134</v>
      </c>
      <c r="BO7" s="346">
        <v>13.960150000000001</v>
      </c>
      <c r="BP7" s="346">
        <v>12.504189999999999</v>
      </c>
      <c r="BQ7" s="346">
        <v>14.697430000000001</v>
      </c>
      <c r="BR7" s="346">
        <v>14.605650000000001</v>
      </c>
      <c r="BS7" s="346">
        <v>12.346109999999999</v>
      </c>
      <c r="BT7" s="346">
        <v>13.874280000000001</v>
      </c>
      <c r="BU7" s="346">
        <v>14.11547</v>
      </c>
      <c r="BV7" s="346">
        <v>14.11866</v>
      </c>
    </row>
    <row r="8" spans="1:74" ht="11.1" customHeight="1" x14ac:dyDescent="0.2">
      <c r="A8" s="93" t="s">
        <v>215</v>
      </c>
      <c r="B8" s="199" t="s">
        <v>576</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11.602762999999999</v>
      </c>
      <c r="AW8" s="258">
        <v>11.065579</v>
      </c>
      <c r="AX8" s="258">
        <v>11.402672580999999</v>
      </c>
      <c r="AY8" s="346">
        <v>12.9651</v>
      </c>
      <c r="AZ8" s="346">
        <v>11.330500000000001</v>
      </c>
      <c r="BA8" s="346">
        <v>12.261100000000001</v>
      </c>
      <c r="BB8" s="346">
        <v>8.8571369999999998</v>
      </c>
      <c r="BC8" s="346">
        <v>10.61481</v>
      </c>
      <c r="BD8" s="346">
        <v>9.7196759999999998</v>
      </c>
      <c r="BE8" s="346">
        <v>12.18037</v>
      </c>
      <c r="BF8" s="346">
        <v>13.251139999999999</v>
      </c>
      <c r="BG8" s="346">
        <v>11.259130000000001</v>
      </c>
      <c r="BH8" s="346">
        <v>13.002179999999999</v>
      </c>
      <c r="BI8" s="346">
        <v>13.32789</v>
      </c>
      <c r="BJ8" s="346">
        <v>12.88095</v>
      </c>
      <c r="BK8" s="346">
        <v>12.806979999999999</v>
      </c>
      <c r="BL8" s="346">
        <v>11.469469999999999</v>
      </c>
      <c r="BM8" s="346">
        <v>11.380129999999999</v>
      </c>
      <c r="BN8" s="346">
        <v>8.5668000000000006</v>
      </c>
      <c r="BO8" s="346">
        <v>10.30185</v>
      </c>
      <c r="BP8" s="346">
        <v>10.087210000000001</v>
      </c>
      <c r="BQ8" s="346">
        <v>12.50501</v>
      </c>
      <c r="BR8" s="346">
        <v>12.90043</v>
      </c>
      <c r="BS8" s="346">
        <v>10.60529</v>
      </c>
      <c r="BT8" s="346">
        <v>12.31264</v>
      </c>
      <c r="BU8" s="346">
        <v>12.68008</v>
      </c>
      <c r="BV8" s="346">
        <v>12.64991</v>
      </c>
    </row>
    <row r="9" spans="1:74" ht="11.1" customHeight="1" x14ac:dyDescent="0.2">
      <c r="A9" s="93" t="s">
        <v>216</v>
      </c>
      <c r="B9" s="199" t="s">
        <v>577</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36.358046999999999</v>
      </c>
      <c r="AW9" s="258">
        <v>34.659658</v>
      </c>
      <c r="AX9" s="258">
        <v>35.605885931000003</v>
      </c>
      <c r="AY9" s="346">
        <v>35.86748</v>
      </c>
      <c r="AZ9" s="346">
        <v>30.78801</v>
      </c>
      <c r="BA9" s="346">
        <v>32.132680000000001</v>
      </c>
      <c r="BB9" s="346">
        <v>24.0945</v>
      </c>
      <c r="BC9" s="346">
        <v>29.852989999999998</v>
      </c>
      <c r="BD9" s="346">
        <v>29.466000000000001</v>
      </c>
      <c r="BE9" s="346">
        <v>38.092140000000001</v>
      </c>
      <c r="BF9" s="346">
        <v>38.892749999999999</v>
      </c>
      <c r="BG9" s="346">
        <v>29.856200000000001</v>
      </c>
      <c r="BH9" s="346">
        <v>35.087600000000002</v>
      </c>
      <c r="BI9" s="346">
        <v>34.19858</v>
      </c>
      <c r="BJ9" s="346">
        <v>37.7958</v>
      </c>
      <c r="BK9" s="346">
        <v>36.462629999999997</v>
      </c>
      <c r="BL9" s="346">
        <v>31.412279999999999</v>
      </c>
      <c r="BM9" s="346">
        <v>31.298490000000001</v>
      </c>
      <c r="BN9" s="346">
        <v>21.739419999999999</v>
      </c>
      <c r="BO9" s="346">
        <v>27.57546</v>
      </c>
      <c r="BP9" s="346">
        <v>27.351680000000002</v>
      </c>
      <c r="BQ9" s="346">
        <v>34.633540000000004</v>
      </c>
      <c r="BR9" s="346">
        <v>34.961449999999999</v>
      </c>
      <c r="BS9" s="346">
        <v>27.578279999999999</v>
      </c>
      <c r="BT9" s="346">
        <v>32.484810000000003</v>
      </c>
      <c r="BU9" s="346">
        <v>31.566140000000001</v>
      </c>
      <c r="BV9" s="346">
        <v>34.328000000000003</v>
      </c>
    </row>
    <row r="10" spans="1:74" ht="11.1" customHeight="1" x14ac:dyDescent="0.2">
      <c r="A10" s="95" t="s">
        <v>217</v>
      </c>
      <c r="B10" s="199" t="s">
        <v>578</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-0.58143999999999996</v>
      </c>
      <c r="AY10" s="346">
        <v>2.523145</v>
      </c>
      <c r="AZ10" s="346">
        <v>-1.726953</v>
      </c>
      <c r="BA10" s="346">
        <v>-0.17905599999999999</v>
      </c>
      <c r="BB10" s="346">
        <v>1.76529</v>
      </c>
      <c r="BC10" s="346">
        <v>-0.89185409999999998</v>
      </c>
      <c r="BD10" s="346">
        <v>0.2886879</v>
      </c>
      <c r="BE10" s="346">
        <v>-8.9187500000000003E-2</v>
      </c>
      <c r="BF10" s="346">
        <v>0.63115350000000003</v>
      </c>
      <c r="BG10" s="346">
        <v>0.3845751</v>
      </c>
      <c r="BH10" s="346">
        <v>-2.4485489999999999</v>
      </c>
      <c r="BI10" s="346">
        <v>-0.86348590000000003</v>
      </c>
      <c r="BJ10" s="346">
        <v>-0.1233327</v>
      </c>
      <c r="BK10" s="346">
        <v>0.72499199999999997</v>
      </c>
      <c r="BL10" s="346">
        <v>-1.6718900000000001</v>
      </c>
      <c r="BM10" s="346">
        <v>-0.1101736</v>
      </c>
      <c r="BN10" s="346">
        <v>1.7650380000000001</v>
      </c>
      <c r="BO10" s="346">
        <v>-0.88959920000000003</v>
      </c>
      <c r="BP10" s="346">
        <v>0.3333371</v>
      </c>
      <c r="BQ10" s="346">
        <v>-8.4253499999999995E-2</v>
      </c>
      <c r="BR10" s="346">
        <v>0.60013609999999995</v>
      </c>
      <c r="BS10" s="346">
        <v>0.34746680000000002</v>
      </c>
      <c r="BT10" s="346">
        <v>-2.486002</v>
      </c>
      <c r="BU10" s="346">
        <v>-0.88290519999999995</v>
      </c>
      <c r="BV10" s="346">
        <v>-0.24970239999999999</v>
      </c>
    </row>
    <row r="11" spans="1:74" ht="11.1" customHeight="1" x14ac:dyDescent="0.2">
      <c r="A11" s="93" t="s">
        <v>218</v>
      </c>
      <c r="B11" s="199" t="s">
        <v>579</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0.40119519999999997</v>
      </c>
      <c r="AX11" s="258">
        <v>0.63870090000000002</v>
      </c>
      <c r="AY11" s="346">
        <v>0.48513410000000001</v>
      </c>
      <c r="AZ11" s="346">
        <v>0.34023619999999999</v>
      </c>
      <c r="BA11" s="346">
        <v>0.40848440000000003</v>
      </c>
      <c r="BB11" s="346">
        <v>0.39680130000000002</v>
      </c>
      <c r="BC11" s="346">
        <v>0.47167369999999997</v>
      </c>
      <c r="BD11" s="346">
        <v>0.51418229999999998</v>
      </c>
      <c r="BE11" s="346">
        <v>0.59967579999999998</v>
      </c>
      <c r="BF11" s="346">
        <v>0.55182290000000001</v>
      </c>
      <c r="BG11" s="346">
        <v>0.5759843</v>
      </c>
      <c r="BH11" s="346">
        <v>0.57922459999999998</v>
      </c>
      <c r="BI11" s="346">
        <v>0.56152029999999997</v>
      </c>
      <c r="BJ11" s="346">
        <v>0.55439280000000002</v>
      </c>
      <c r="BK11" s="346">
        <v>0.44947229999999999</v>
      </c>
      <c r="BL11" s="346">
        <v>0.49909949999999997</v>
      </c>
      <c r="BM11" s="346">
        <v>0.4211029</v>
      </c>
      <c r="BN11" s="346">
        <v>0.43660339999999997</v>
      </c>
      <c r="BO11" s="346">
        <v>0.44837009999999999</v>
      </c>
      <c r="BP11" s="346">
        <v>0.53018359999999998</v>
      </c>
      <c r="BQ11" s="346">
        <v>0.60953369999999996</v>
      </c>
      <c r="BR11" s="346">
        <v>0.55699549999999998</v>
      </c>
      <c r="BS11" s="346">
        <v>0.57772429999999997</v>
      </c>
      <c r="BT11" s="346">
        <v>0.478993</v>
      </c>
      <c r="BU11" s="346">
        <v>0.40967979999999998</v>
      </c>
      <c r="BV11" s="346">
        <v>0.55162809999999995</v>
      </c>
    </row>
    <row r="12" spans="1:74" ht="11.1" customHeight="1" x14ac:dyDescent="0.2">
      <c r="A12" s="93" t="s">
        <v>219</v>
      </c>
      <c r="B12" s="199" t="s">
        <v>580</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9.2788299999999992</v>
      </c>
      <c r="AX12" s="258">
        <v>8.9335120000000003</v>
      </c>
      <c r="AY12" s="346">
        <v>9.3460219999999996</v>
      </c>
      <c r="AZ12" s="346">
        <v>9.326219</v>
      </c>
      <c r="BA12" s="346">
        <v>8.8888400000000001</v>
      </c>
      <c r="BB12" s="346">
        <v>8.4915420000000008</v>
      </c>
      <c r="BC12" s="346">
        <v>8.4036589999999993</v>
      </c>
      <c r="BD12" s="346">
        <v>8.4790600000000005</v>
      </c>
      <c r="BE12" s="346">
        <v>8.1121449999999999</v>
      </c>
      <c r="BF12" s="346">
        <v>8.2679480000000005</v>
      </c>
      <c r="BG12" s="346">
        <v>8.3680330000000005</v>
      </c>
      <c r="BH12" s="346">
        <v>8.0620729999999998</v>
      </c>
      <c r="BI12" s="346">
        <v>8.0627709999999997</v>
      </c>
      <c r="BJ12" s="346">
        <v>8.5477050000000006</v>
      </c>
      <c r="BK12" s="346">
        <v>7.2227319999999997</v>
      </c>
      <c r="BL12" s="346">
        <v>7.9600010000000001</v>
      </c>
      <c r="BM12" s="346">
        <v>7.8179020000000001</v>
      </c>
      <c r="BN12" s="346">
        <v>7.8146000000000004</v>
      </c>
      <c r="BO12" s="346">
        <v>8.0847449999999998</v>
      </c>
      <c r="BP12" s="346">
        <v>8.0968579999999992</v>
      </c>
      <c r="BQ12" s="346">
        <v>7.8719739999999998</v>
      </c>
      <c r="BR12" s="346">
        <v>7.8758499999999998</v>
      </c>
      <c r="BS12" s="346">
        <v>7.9333090000000004</v>
      </c>
      <c r="BT12" s="346">
        <v>7.7278370000000001</v>
      </c>
      <c r="BU12" s="346">
        <v>7.6836989999999998</v>
      </c>
      <c r="BV12" s="346">
        <v>8.2923349999999996</v>
      </c>
    </row>
    <row r="13" spans="1:74" ht="11.1" customHeight="1" x14ac:dyDescent="0.2">
      <c r="A13" s="93" t="s">
        <v>220</v>
      </c>
      <c r="B13" s="200" t="s">
        <v>873</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4.8672019999999998</v>
      </c>
      <c r="AX13" s="258">
        <v>4.7760199999999999</v>
      </c>
      <c r="AY13" s="346">
        <v>4.5464140000000004</v>
      </c>
      <c r="AZ13" s="346">
        <v>4.7157479999999996</v>
      </c>
      <c r="BA13" s="346">
        <v>4.5006180000000002</v>
      </c>
      <c r="BB13" s="346">
        <v>4.2414940000000003</v>
      </c>
      <c r="BC13" s="346">
        <v>4.2001090000000003</v>
      </c>
      <c r="BD13" s="346">
        <v>4.4264190000000001</v>
      </c>
      <c r="BE13" s="346">
        <v>4.2472219999999998</v>
      </c>
      <c r="BF13" s="346">
        <v>4.4828200000000002</v>
      </c>
      <c r="BG13" s="346">
        <v>4.6182280000000002</v>
      </c>
      <c r="BH13" s="346">
        <v>4.4199229999999998</v>
      </c>
      <c r="BI13" s="346">
        <v>4.2229460000000003</v>
      </c>
      <c r="BJ13" s="346">
        <v>4.6707010000000002</v>
      </c>
      <c r="BK13" s="346">
        <v>3.750407</v>
      </c>
      <c r="BL13" s="346">
        <v>4.1506959999999999</v>
      </c>
      <c r="BM13" s="346">
        <v>4.1175389999999998</v>
      </c>
      <c r="BN13" s="346">
        <v>4.0108180000000004</v>
      </c>
      <c r="BO13" s="346">
        <v>4.1332719999999998</v>
      </c>
      <c r="BP13" s="346">
        <v>4.3753130000000002</v>
      </c>
      <c r="BQ13" s="346">
        <v>4.2598279999999997</v>
      </c>
      <c r="BR13" s="346">
        <v>4.4922579999999996</v>
      </c>
      <c r="BS13" s="346">
        <v>4.5650050000000002</v>
      </c>
      <c r="BT13" s="346">
        <v>4.3964350000000003</v>
      </c>
      <c r="BU13" s="346">
        <v>4.1323629999999998</v>
      </c>
      <c r="BV13" s="346">
        <v>4.6154299999999999</v>
      </c>
    </row>
    <row r="14" spans="1:74" ht="11.1" customHeight="1" x14ac:dyDescent="0.2">
      <c r="A14" s="93" t="s">
        <v>221</v>
      </c>
      <c r="B14" s="200" t="s">
        <v>874</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4.4116280000000003</v>
      </c>
      <c r="AX14" s="258">
        <v>4.1574920000000004</v>
      </c>
      <c r="AY14" s="346">
        <v>4.7996090000000002</v>
      </c>
      <c r="AZ14" s="346">
        <v>4.6104710000000004</v>
      </c>
      <c r="BA14" s="346">
        <v>4.3882219999999998</v>
      </c>
      <c r="BB14" s="346">
        <v>4.2500479999999996</v>
      </c>
      <c r="BC14" s="346">
        <v>4.2035499999999999</v>
      </c>
      <c r="BD14" s="346">
        <v>4.0526410000000004</v>
      </c>
      <c r="BE14" s="346">
        <v>3.8649230000000001</v>
      </c>
      <c r="BF14" s="346">
        <v>3.7851279999999998</v>
      </c>
      <c r="BG14" s="346">
        <v>3.7498049999999998</v>
      </c>
      <c r="BH14" s="346">
        <v>3.64215</v>
      </c>
      <c r="BI14" s="346">
        <v>3.839826</v>
      </c>
      <c r="BJ14" s="346">
        <v>3.8770030000000002</v>
      </c>
      <c r="BK14" s="346">
        <v>3.4723250000000001</v>
      </c>
      <c r="BL14" s="346">
        <v>3.8093050000000002</v>
      </c>
      <c r="BM14" s="346">
        <v>3.7003620000000002</v>
      </c>
      <c r="BN14" s="346">
        <v>3.8037809999999999</v>
      </c>
      <c r="BO14" s="346">
        <v>3.951473</v>
      </c>
      <c r="BP14" s="346">
        <v>3.7215449999999999</v>
      </c>
      <c r="BQ14" s="346">
        <v>3.6121460000000001</v>
      </c>
      <c r="BR14" s="346">
        <v>3.3835920000000002</v>
      </c>
      <c r="BS14" s="346">
        <v>3.368303</v>
      </c>
      <c r="BT14" s="346">
        <v>3.3314020000000002</v>
      </c>
      <c r="BU14" s="346">
        <v>3.5513370000000002</v>
      </c>
      <c r="BV14" s="346">
        <v>3.6769050000000001</v>
      </c>
    </row>
    <row r="15" spans="1:74" ht="11.1" customHeight="1" x14ac:dyDescent="0.2">
      <c r="A15" s="93" t="s">
        <v>222</v>
      </c>
      <c r="B15" s="199" t="s">
        <v>557</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54.192672999999999</v>
      </c>
      <c r="AW15" s="258">
        <v>54.094445999999998</v>
      </c>
      <c r="AX15" s="258">
        <v>55.191915041999998</v>
      </c>
      <c r="AY15" s="346">
        <v>61.444220000000001</v>
      </c>
      <c r="AZ15" s="346">
        <v>49.341009999999997</v>
      </c>
      <c r="BA15" s="346">
        <v>54.277619999999999</v>
      </c>
      <c r="BB15" s="346">
        <v>41.432969999999997</v>
      </c>
      <c r="BC15" s="346">
        <v>47.540790000000001</v>
      </c>
      <c r="BD15" s="346">
        <v>47.365870000000001</v>
      </c>
      <c r="BE15" s="346">
        <v>59.952820000000003</v>
      </c>
      <c r="BF15" s="346">
        <v>60.870100000000001</v>
      </c>
      <c r="BG15" s="346">
        <v>46.837699999999998</v>
      </c>
      <c r="BH15" s="346">
        <v>52.87106</v>
      </c>
      <c r="BI15" s="346">
        <v>54.060899999999997</v>
      </c>
      <c r="BJ15" s="346">
        <v>56.409350000000003</v>
      </c>
      <c r="BK15" s="346">
        <v>58.704799999999999</v>
      </c>
      <c r="BL15" s="346">
        <v>49.364710000000002</v>
      </c>
      <c r="BM15" s="346">
        <v>50.959969999999998</v>
      </c>
      <c r="BN15" s="346">
        <v>37.664610000000003</v>
      </c>
      <c r="BO15" s="346">
        <v>43.311480000000003</v>
      </c>
      <c r="BP15" s="346">
        <v>42.709739999999996</v>
      </c>
      <c r="BQ15" s="346">
        <v>54.489280000000001</v>
      </c>
      <c r="BR15" s="346">
        <v>55.748820000000002</v>
      </c>
      <c r="BS15" s="346">
        <v>43.521560000000001</v>
      </c>
      <c r="BT15" s="346">
        <v>48.936889999999998</v>
      </c>
      <c r="BU15" s="346">
        <v>50.204770000000003</v>
      </c>
      <c r="BV15" s="346">
        <v>53.106160000000003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581</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14.373517</v>
      </c>
      <c r="AN17" s="258">
        <v>2.8531710000000001</v>
      </c>
      <c r="AO17" s="258">
        <v>-5.3511129999999998</v>
      </c>
      <c r="AP17" s="258">
        <v>-2.5851039999999998</v>
      </c>
      <c r="AQ17" s="258">
        <v>0.57237300000000002</v>
      </c>
      <c r="AR17" s="258">
        <v>6.8877959999999998</v>
      </c>
      <c r="AS17" s="258">
        <v>10.610144</v>
      </c>
      <c r="AT17" s="258">
        <v>6.4868680669999996</v>
      </c>
      <c r="AU17" s="258">
        <v>3.3137953329999998</v>
      </c>
      <c r="AV17" s="258">
        <v>-4.4583209999999998</v>
      </c>
      <c r="AW17" s="258">
        <v>-3.5849186</v>
      </c>
      <c r="AX17" s="258">
        <v>1.0697056</v>
      </c>
      <c r="AY17" s="346">
        <v>4.6174790000000003</v>
      </c>
      <c r="AZ17" s="346">
        <v>2.680609</v>
      </c>
      <c r="BA17" s="346">
        <v>-5.9314030000000004</v>
      </c>
      <c r="BB17" s="346">
        <v>-1.195155</v>
      </c>
      <c r="BC17" s="346">
        <v>-2.0042849999999999</v>
      </c>
      <c r="BD17" s="346">
        <v>4.6178489999999996</v>
      </c>
      <c r="BE17" s="346">
        <v>1.035496</v>
      </c>
      <c r="BF17" s="346">
        <v>1.531701</v>
      </c>
      <c r="BG17" s="346">
        <v>1.2679689999999999</v>
      </c>
      <c r="BH17" s="346">
        <v>-5.1418359999999996</v>
      </c>
      <c r="BI17" s="346">
        <v>-5.0375740000000002</v>
      </c>
      <c r="BJ17" s="346">
        <v>1.77121</v>
      </c>
      <c r="BK17" s="346">
        <v>4.0914520000000003</v>
      </c>
      <c r="BL17" s="346">
        <v>2.49261</v>
      </c>
      <c r="BM17" s="346">
        <v>-6.0430029999999997</v>
      </c>
      <c r="BN17" s="346">
        <v>-1.112843</v>
      </c>
      <c r="BO17" s="346">
        <v>-1.926517</v>
      </c>
      <c r="BP17" s="346">
        <v>4.691052</v>
      </c>
      <c r="BQ17" s="346">
        <v>2.3552279999999999</v>
      </c>
      <c r="BR17" s="346">
        <v>2.5482420000000001</v>
      </c>
      <c r="BS17" s="346">
        <v>0.78207899999999997</v>
      </c>
      <c r="BT17" s="346">
        <v>-5.3311520000000003</v>
      </c>
      <c r="BU17" s="346">
        <v>-5.479425</v>
      </c>
      <c r="BV17" s="346">
        <v>1.3268819999999999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0.855215104</v>
      </c>
      <c r="AT18" s="258">
        <v>0.855215104</v>
      </c>
      <c r="AU18" s="258">
        <v>0.88156979999999996</v>
      </c>
      <c r="AV18" s="258">
        <v>0.79064025000000004</v>
      </c>
      <c r="AW18" s="258">
        <v>0.79064025000000004</v>
      </c>
      <c r="AX18" s="258">
        <v>0.79064025000000004</v>
      </c>
      <c r="AY18" s="346">
        <v>0.76963899999999996</v>
      </c>
      <c r="AZ18" s="346">
        <v>0.76963899999999996</v>
      </c>
      <c r="BA18" s="346">
        <v>0.76963899999999996</v>
      </c>
      <c r="BB18" s="346">
        <v>0.76963899999999996</v>
      </c>
      <c r="BC18" s="346">
        <v>0.76963899999999996</v>
      </c>
      <c r="BD18" s="346">
        <v>0.76963899999999996</v>
      </c>
      <c r="BE18" s="346">
        <v>0.76963899999999996</v>
      </c>
      <c r="BF18" s="346">
        <v>0.76963899999999996</v>
      </c>
      <c r="BG18" s="346">
        <v>0.76963899999999996</v>
      </c>
      <c r="BH18" s="346">
        <v>0.76963899999999996</v>
      </c>
      <c r="BI18" s="346">
        <v>0.76963899999999996</v>
      </c>
      <c r="BJ18" s="346">
        <v>0.76963899999999996</v>
      </c>
      <c r="BK18" s="346">
        <v>0.75488889999999997</v>
      </c>
      <c r="BL18" s="346">
        <v>0.75488889999999997</v>
      </c>
      <c r="BM18" s="346">
        <v>0.75488889999999997</v>
      </c>
      <c r="BN18" s="346">
        <v>0.75488889999999997</v>
      </c>
      <c r="BO18" s="346">
        <v>0.75488889999999997</v>
      </c>
      <c r="BP18" s="346">
        <v>0.75488889999999997</v>
      </c>
      <c r="BQ18" s="346">
        <v>0.75488889999999997</v>
      </c>
      <c r="BR18" s="346">
        <v>0.75488889999999997</v>
      </c>
      <c r="BS18" s="346">
        <v>0.75488889999999997</v>
      </c>
      <c r="BT18" s="346">
        <v>0.75488889999999997</v>
      </c>
      <c r="BU18" s="346">
        <v>0.75488889999999997</v>
      </c>
      <c r="BV18" s="346">
        <v>0.75488889999999997</v>
      </c>
    </row>
    <row r="19" spans="1:74" ht="11.1" customHeight="1" x14ac:dyDescent="0.2">
      <c r="A19" s="93" t="s">
        <v>225</v>
      </c>
      <c r="B19" s="199" t="s">
        <v>558</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68.280516988000002</v>
      </c>
      <c r="AN19" s="258">
        <v>53.424538011999999</v>
      </c>
      <c r="AO19" s="258">
        <v>51.935918008000002</v>
      </c>
      <c r="AP19" s="258">
        <v>45.779325999999998</v>
      </c>
      <c r="AQ19" s="258">
        <v>54.853431008999998</v>
      </c>
      <c r="AR19" s="258">
        <v>60.223064000000001</v>
      </c>
      <c r="AS19" s="258">
        <v>65.403991103999999</v>
      </c>
      <c r="AT19" s="258">
        <v>69.191743170999999</v>
      </c>
      <c r="AU19" s="258">
        <v>56.553260133000002</v>
      </c>
      <c r="AV19" s="258">
        <v>50.524992249999997</v>
      </c>
      <c r="AW19" s="258">
        <v>51.300167649999999</v>
      </c>
      <c r="AX19" s="258">
        <v>57.052260892</v>
      </c>
      <c r="AY19" s="346">
        <v>66.831339999999997</v>
      </c>
      <c r="AZ19" s="346">
        <v>52.791260000000001</v>
      </c>
      <c r="BA19" s="346">
        <v>49.115859999999998</v>
      </c>
      <c r="BB19" s="346">
        <v>41.007449999999999</v>
      </c>
      <c r="BC19" s="346">
        <v>46.306150000000002</v>
      </c>
      <c r="BD19" s="346">
        <v>52.753360000000001</v>
      </c>
      <c r="BE19" s="346">
        <v>61.757950000000001</v>
      </c>
      <c r="BF19" s="346">
        <v>63.171439999999997</v>
      </c>
      <c r="BG19" s="346">
        <v>48.875300000000003</v>
      </c>
      <c r="BH19" s="346">
        <v>48.498869999999997</v>
      </c>
      <c r="BI19" s="346">
        <v>49.792960000000001</v>
      </c>
      <c r="BJ19" s="346">
        <v>58.950200000000002</v>
      </c>
      <c r="BK19" s="346">
        <v>63.551139999999997</v>
      </c>
      <c r="BL19" s="346">
        <v>52.612209999999997</v>
      </c>
      <c r="BM19" s="346">
        <v>45.671860000000002</v>
      </c>
      <c r="BN19" s="346">
        <v>37.306649999999998</v>
      </c>
      <c r="BO19" s="346">
        <v>42.139859999999999</v>
      </c>
      <c r="BP19" s="346">
        <v>48.155679999999997</v>
      </c>
      <c r="BQ19" s="346">
        <v>57.599400000000003</v>
      </c>
      <c r="BR19" s="346">
        <v>59.051949999999998</v>
      </c>
      <c r="BS19" s="346">
        <v>45.058529999999998</v>
      </c>
      <c r="BT19" s="346">
        <v>44.360619999999997</v>
      </c>
      <c r="BU19" s="346">
        <v>45.480229999999999</v>
      </c>
      <c r="BV19" s="346">
        <v>55.187930000000001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582</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1.5044176</v>
      </c>
      <c r="AT22" s="258">
        <v>1.629985735</v>
      </c>
      <c r="AU22" s="258">
        <v>1.60259664</v>
      </c>
      <c r="AV22" s="258">
        <v>2.015463</v>
      </c>
      <c r="AW22" s="258">
        <v>1.8578239999999999</v>
      </c>
      <c r="AX22" s="258">
        <v>2.054233</v>
      </c>
      <c r="AY22" s="346">
        <v>1.8263309999999999</v>
      </c>
      <c r="AZ22" s="346">
        <v>1.676264</v>
      </c>
      <c r="BA22" s="346">
        <v>1.465349</v>
      </c>
      <c r="BB22" s="346">
        <v>1.411446</v>
      </c>
      <c r="BC22" s="346">
        <v>1.4422729999999999</v>
      </c>
      <c r="BD22" s="346">
        <v>1.5958140000000001</v>
      </c>
      <c r="BE22" s="346">
        <v>1.6538120000000001</v>
      </c>
      <c r="BF22" s="346">
        <v>1.8240430000000001</v>
      </c>
      <c r="BG22" s="346">
        <v>1.667689</v>
      </c>
      <c r="BH22" s="346">
        <v>2.229851</v>
      </c>
      <c r="BI22" s="346">
        <v>2.0342099999999999</v>
      </c>
      <c r="BJ22" s="346">
        <v>1.9393750000000001</v>
      </c>
      <c r="BK22" s="346">
        <v>1.713481</v>
      </c>
      <c r="BL22" s="346">
        <v>1.6653290000000001</v>
      </c>
      <c r="BM22" s="346">
        <v>1.4095070000000001</v>
      </c>
      <c r="BN22" s="346">
        <v>1.4048130000000001</v>
      </c>
      <c r="BO22" s="346">
        <v>1.4580869999999999</v>
      </c>
      <c r="BP22" s="346">
        <v>1.6478630000000001</v>
      </c>
      <c r="BQ22" s="346">
        <v>1.719762</v>
      </c>
      <c r="BR22" s="346">
        <v>1.9079999999999999</v>
      </c>
      <c r="BS22" s="346">
        <v>1.7744359999999999</v>
      </c>
      <c r="BT22" s="346">
        <v>2.3430849999999999</v>
      </c>
      <c r="BU22" s="346">
        <v>2.1643210000000002</v>
      </c>
      <c r="BV22" s="346">
        <v>2.0725989999999999</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64.606067049000004</v>
      </c>
      <c r="AN23" s="258">
        <v>45.757263131999999</v>
      </c>
      <c r="AO23" s="258">
        <v>44.438990699000001</v>
      </c>
      <c r="AP23" s="258">
        <v>40.600300709999999</v>
      </c>
      <c r="AQ23" s="258">
        <v>47.48428131</v>
      </c>
      <c r="AR23" s="258">
        <v>56.088861899999998</v>
      </c>
      <c r="AS23" s="258">
        <v>63.850907049</v>
      </c>
      <c r="AT23" s="258">
        <v>63.749872314000001</v>
      </c>
      <c r="AU23" s="258">
        <v>53.997285161000001</v>
      </c>
      <c r="AV23" s="258">
        <v>48.520561723</v>
      </c>
      <c r="AW23" s="258">
        <v>53.058660000000003</v>
      </c>
      <c r="AX23" s="258">
        <v>58.559260000000002</v>
      </c>
      <c r="AY23" s="346">
        <v>62.252380000000002</v>
      </c>
      <c r="AZ23" s="346">
        <v>48.426650000000002</v>
      </c>
      <c r="BA23" s="346">
        <v>45.041780000000003</v>
      </c>
      <c r="BB23" s="346">
        <v>36.897779999999997</v>
      </c>
      <c r="BC23" s="346">
        <v>42.412170000000003</v>
      </c>
      <c r="BD23" s="346">
        <v>48.687860000000001</v>
      </c>
      <c r="BE23" s="346">
        <v>57.619250000000001</v>
      </c>
      <c r="BF23" s="346">
        <v>58.837949999999999</v>
      </c>
      <c r="BG23" s="346">
        <v>44.684699999999999</v>
      </c>
      <c r="BH23" s="346">
        <v>43.738129999999998</v>
      </c>
      <c r="BI23" s="346">
        <v>45.133740000000003</v>
      </c>
      <c r="BJ23" s="346">
        <v>54.486350000000002</v>
      </c>
      <c r="BK23" s="346">
        <v>59.085169999999998</v>
      </c>
      <c r="BL23" s="346">
        <v>48.163049999999998</v>
      </c>
      <c r="BM23" s="346">
        <v>41.670749999999998</v>
      </c>
      <c r="BN23" s="346">
        <v>33.230989999999998</v>
      </c>
      <c r="BO23" s="346">
        <v>38.275300000000001</v>
      </c>
      <c r="BP23" s="346">
        <v>44.095730000000003</v>
      </c>
      <c r="BQ23" s="346">
        <v>53.47636</v>
      </c>
      <c r="BR23" s="346">
        <v>54.730460000000001</v>
      </c>
      <c r="BS23" s="346">
        <v>40.858559999999997</v>
      </c>
      <c r="BT23" s="346">
        <v>39.597050000000003</v>
      </c>
      <c r="BU23" s="346">
        <v>40.806010000000001</v>
      </c>
      <c r="BV23" s="346">
        <v>50.723089999999999</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2.5194111370000001</v>
      </c>
      <c r="AT24" s="258">
        <v>2.5365937860000001</v>
      </c>
      <c r="AU24" s="258">
        <v>2.6659950600000002</v>
      </c>
      <c r="AV24" s="258">
        <v>2.6267219000000002</v>
      </c>
      <c r="AW24" s="258">
        <v>2.7553508999999998</v>
      </c>
      <c r="AX24" s="258">
        <v>2.6572155300000002</v>
      </c>
      <c r="AY24" s="346">
        <v>2.7526259999999998</v>
      </c>
      <c r="AZ24" s="346">
        <v>2.6883430000000001</v>
      </c>
      <c r="BA24" s="346">
        <v>2.6087280000000002</v>
      </c>
      <c r="BB24" s="346">
        <v>2.698226</v>
      </c>
      <c r="BC24" s="346">
        <v>2.451708</v>
      </c>
      <c r="BD24" s="346">
        <v>2.4696829999999999</v>
      </c>
      <c r="BE24" s="346">
        <v>2.484893</v>
      </c>
      <c r="BF24" s="346">
        <v>2.5094379999999998</v>
      </c>
      <c r="BG24" s="346">
        <v>2.5229119999999998</v>
      </c>
      <c r="BH24" s="346">
        <v>2.5308809999999999</v>
      </c>
      <c r="BI24" s="346">
        <v>2.6250140000000002</v>
      </c>
      <c r="BJ24" s="346">
        <v>2.5244719999999998</v>
      </c>
      <c r="BK24" s="346">
        <v>2.7524890000000002</v>
      </c>
      <c r="BL24" s="346">
        <v>2.7838370000000001</v>
      </c>
      <c r="BM24" s="346">
        <v>2.5916009999999998</v>
      </c>
      <c r="BN24" s="346">
        <v>2.670855</v>
      </c>
      <c r="BO24" s="346">
        <v>2.4064700000000001</v>
      </c>
      <c r="BP24" s="346">
        <v>2.412096</v>
      </c>
      <c r="BQ24" s="346">
        <v>2.4032809999999998</v>
      </c>
      <c r="BR24" s="346">
        <v>2.4134829999999998</v>
      </c>
      <c r="BS24" s="346">
        <v>2.425532</v>
      </c>
      <c r="BT24" s="346">
        <v>2.4204850000000002</v>
      </c>
      <c r="BU24" s="346">
        <v>2.5098959999999999</v>
      </c>
      <c r="BV24" s="346">
        <v>2.3922349999999999</v>
      </c>
    </row>
    <row r="25" spans="1:74" ht="11.1" customHeight="1" x14ac:dyDescent="0.2">
      <c r="A25" s="93" t="s">
        <v>229</v>
      </c>
      <c r="B25" s="200" t="s">
        <v>875</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5.7154700000000003E-2</v>
      </c>
      <c r="AT25" s="258">
        <v>5.7770050000000003E-2</v>
      </c>
      <c r="AU25" s="258">
        <v>5.8075229999999999E-2</v>
      </c>
      <c r="AV25" s="258">
        <v>7.7732399999999993E-2</v>
      </c>
      <c r="AW25" s="258">
        <v>9.5865900000000004E-2</v>
      </c>
      <c r="AX25" s="258">
        <v>9.0908299999999997E-2</v>
      </c>
      <c r="AY25" s="346">
        <v>8.9162599999999995E-2</v>
      </c>
      <c r="AZ25" s="346">
        <v>7.2928800000000002E-2</v>
      </c>
      <c r="BA25" s="346">
        <v>6.3386799999999993E-2</v>
      </c>
      <c r="BB25" s="346">
        <v>4.92878E-2</v>
      </c>
      <c r="BC25" s="346">
        <v>4.6820300000000002E-2</v>
      </c>
      <c r="BD25" s="346">
        <v>4.7634999999999997E-2</v>
      </c>
      <c r="BE25" s="346">
        <v>4.9552400000000003E-2</v>
      </c>
      <c r="BF25" s="346">
        <v>4.75234E-2</v>
      </c>
      <c r="BG25" s="346">
        <v>4.6696099999999997E-2</v>
      </c>
      <c r="BH25" s="346">
        <v>5.6633999999999997E-2</v>
      </c>
      <c r="BI25" s="346">
        <v>7.42477E-2</v>
      </c>
      <c r="BJ25" s="346">
        <v>8.6637400000000003E-2</v>
      </c>
      <c r="BK25" s="346">
        <v>8.2637699999999994E-2</v>
      </c>
      <c r="BL25" s="346">
        <v>7.1394700000000005E-2</v>
      </c>
      <c r="BM25" s="346">
        <v>5.9464999999999997E-2</v>
      </c>
      <c r="BN25" s="346">
        <v>4.6251899999999999E-2</v>
      </c>
      <c r="BO25" s="346">
        <v>4.4147699999999998E-2</v>
      </c>
      <c r="BP25" s="346">
        <v>4.4829899999999999E-2</v>
      </c>
      <c r="BQ25" s="346">
        <v>4.6607500000000003E-2</v>
      </c>
      <c r="BR25" s="346">
        <v>4.4714799999999999E-2</v>
      </c>
      <c r="BS25" s="346">
        <v>4.4305799999999999E-2</v>
      </c>
      <c r="BT25" s="346">
        <v>5.4507300000000002E-2</v>
      </c>
      <c r="BU25" s="346">
        <v>7.1995000000000003E-2</v>
      </c>
      <c r="BV25" s="346">
        <v>8.4184300000000004E-2</v>
      </c>
    </row>
    <row r="26" spans="1:74" ht="11.1" customHeight="1" x14ac:dyDescent="0.2">
      <c r="A26" s="93" t="s">
        <v>230</v>
      </c>
      <c r="B26" s="200" t="s">
        <v>876</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2.4622564370000002</v>
      </c>
      <c r="AT26" s="258">
        <v>2.4788237359999998</v>
      </c>
      <c r="AU26" s="258">
        <v>2.6079198300000002</v>
      </c>
      <c r="AV26" s="258">
        <v>2.5489894</v>
      </c>
      <c r="AW26" s="258">
        <v>2.6594850000000001</v>
      </c>
      <c r="AX26" s="258">
        <v>2.5663071</v>
      </c>
      <c r="AY26" s="346">
        <v>2.6634630000000001</v>
      </c>
      <c r="AZ26" s="346">
        <v>2.6154139999999999</v>
      </c>
      <c r="BA26" s="346">
        <v>2.5453420000000002</v>
      </c>
      <c r="BB26" s="346">
        <v>2.6489379999999998</v>
      </c>
      <c r="BC26" s="346">
        <v>2.404887</v>
      </c>
      <c r="BD26" s="346">
        <v>2.4220480000000002</v>
      </c>
      <c r="BE26" s="346">
        <v>2.4353410000000002</v>
      </c>
      <c r="BF26" s="346">
        <v>2.4619149999999999</v>
      </c>
      <c r="BG26" s="346">
        <v>2.476216</v>
      </c>
      <c r="BH26" s="346">
        <v>2.4742470000000001</v>
      </c>
      <c r="BI26" s="346">
        <v>2.550767</v>
      </c>
      <c r="BJ26" s="346">
        <v>2.4378350000000002</v>
      </c>
      <c r="BK26" s="346">
        <v>2.669851</v>
      </c>
      <c r="BL26" s="346">
        <v>2.7124419999999998</v>
      </c>
      <c r="BM26" s="346">
        <v>2.5321359999999999</v>
      </c>
      <c r="BN26" s="346">
        <v>2.624603</v>
      </c>
      <c r="BO26" s="346">
        <v>2.3623219999999998</v>
      </c>
      <c r="BP26" s="346">
        <v>2.3672659999999999</v>
      </c>
      <c r="BQ26" s="346">
        <v>2.3566739999999999</v>
      </c>
      <c r="BR26" s="346">
        <v>2.3687680000000002</v>
      </c>
      <c r="BS26" s="346">
        <v>2.3812259999999998</v>
      </c>
      <c r="BT26" s="346">
        <v>2.3659780000000001</v>
      </c>
      <c r="BU26" s="346">
        <v>2.4379</v>
      </c>
      <c r="BV26" s="346">
        <v>2.3080509999999999</v>
      </c>
    </row>
    <row r="27" spans="1:74" ht="11.1" customHeight="1" x14ac:dyDescent="0.2">
      <c r="A27" s="93" t="s">
        <v>231</v>
      </c>
      <c r="B27" s="199" t="s">
        <v>583</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68.912957034000001</v>
      </c>
      <c r="AN27" s="258">
        <v>49.896906135999998</v>
      </c>
      <c r="AO27" s="258">
        <v>48.758389711</v>
      </c>
      <c r="AP27" s="258">
        <v>44.77639473</v>
      </c>
      <c r="AQ27" s="258">
        <v>51.693600283000002</v>
      </c>
      <c r="AR27" s="258">
        <v>60.172520910000003</v>
      </c>
      <c r="AS27" s="258">
        <v>67.874735786000002</v>
      </c>
      <c r="AT27" s="258">
        <v>67.916451835000004</v>
      </c>
      <c r="AU27" s="258">
        <v>58.265876861000002</v>
      </c>
      <c r="AV27" s="258">
        <v>53.162745522999998</v>
      </c>
      <c r="AW27" s="258">
        <v>57.671835899999998</v>
      </c>
      <c r="AX27" s="258">
        <v>63.270697130000002</v>
      </c>
      <c r="AY27" s="346">
        <v>66.831339999999997</v>
      </c>
      <c r="AZ27" s="346">
        <v>52.791260000000001</v>
      </c>
      <c r="BA27" s="346">
        <v>49.115859999999998</v>
      </c>
      <c r="BB27" s="346">
        <v>41.007449999999999</v>
      </c>
      <c r="BC27" s="346">
        <v>46.306150000000002</v>
      </c>
      <c r="BD27" s="346">
        <v>52.753360000000001</v>
      </c>
      <c r="BE27" s="346">
        <v>61.757950000000001</v>
      </c>
      <c r="BF27" s="346">
        <v>63.171439999999997</v>
      </c>
      <c r="BG27" s="346">
        <v>48.875300000000003</v>
      </c>
      <c r="BH27" s="346">
        <v>48.498869999999997</v>
      </c>
      <c r="BI27" s="346">
        <v>49.792960000000001</v>
      </c>
      <c r="BJ27" s="346">
        <v>58.950200000000002</v>
      </c>
      <c r="BK27" s="346">
        <v>63.551139999999997</v>
      </c>
      <c r="BL27" s="346">
        <v>52.612209999999997</v>
      </c>
      <c r="BM27" s="346">
        <v>45.671860000000002</v>
      </c>
      <c r="BN27" s="346">
        <v>37.306649999999998</v>
      </c>
      <c r="BO27" s="346">
        <v>42.139859999999999</v>
      </c>
      <c r="BP27" s="346">
        <v>48.155679999999997</v>
      </c>
      <c r="BQ27" s="346">
        <v>57.599400000000003</v>
      </c>
      <c r="BR27" s="346">
        <v>59.051949999999998</v>
      </c>
      <c r="BS27" s="346">
        <v>45.058529999999998</v>
      </c>
      <c r="BT27" s="346">
        <v>44.360619999999997</v>
      </c>
      <c r="BU27" s="346">
        <v>45.480229999999999</v>
      </c>
      <c r="BV27" s="346">
        <v>55.187930000000001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-0.63244004600000003</v>
      </c>
      <c r="AN29" s="258">
        <v>3.5276318760000001</v>
      </c>
      <c r="AO29" s="258">
        <v>3.1775282969999998</v>
      </c>
      <c r="AP29" s="258">
        <v>1.0029312699999999</v>
      </c>
      <c r="AQ29" s="258">
        <v>3.159830726</v>
      </c>
      <c r="AR29" s="258">
        <v>5.0543089999999999E-2</v>
      </c>
      <c r="AS29" s="258">
        <v>-2.4707446819999999</v>
      </c>
      <c r="AT29" s="258">
        <v>1.275291336</v>
      </c>
      <c r="AU29" s="258">
        <v>-1.7126167281</v>
      </c>
      <c r="AV29" s="258">
        <v>-2.6377532725999999</v>
      </c>
      <c r="AW29" s="258">
        <v>-6.3716682499999999</v>
      </c>
      <c r="AX29" s="258">
        <v>-6.2184362380999998</v>
      </c>
      <c r="AY29" s="346">
        <v>0</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762</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24.071179999999998</v>
      </c>
      <c r="AY32" s="346">
        <v>21.54804</v>
      </c>
      <c r="AZ32" s="346">
        <v>23.274989999999999</v>
      </c>
      <c r="BA32" s="346">
        <v>23.454039999999999</v>
      </c>
      <c r="BB32" s="346">
        <v>21.688749999999999</v>
      </c>
      <c r="BC32" s="346">
        <v>22.58061</v>
      </c>
      <c r="BD32" s="346">
        <v>22.291920000000001</v>
      </c>
      <c r="BE32" s="346">
        <v>22.38111</v>
      </c>
      <c r="BF32" s="346">
        <v>21.749960000000002</v>
      </c>
      <c r="BG32" s="346">
        <v>21.365379999999998</v>
      </c>
      <c r="BH32" s="346">
        <v>23.813929999999999</v>
      </c>
      <c r="BI32" s="346">
        <v>24.677420000000001</v>
      </c>
      <c r="BJ32" s="346">
        <v>24.800750000000001</v>
      </c>
      <c r="BK32" s="346">
        <v>24.075759999999999</v>
      </c>
      <c r="BL32" s="346">
        <v>25.74765</v>
      </c>
      <c r="BM32" s="346">
        <v>25.85782</v>
      </c>
      <c r="BN32" s="346">
        <v>24.092780000000001</v>
      </c>
      <c r="BO32" s="346">
        <v>24.982379999999999</v>
      </c>
      <c r="BP32" s="346">
        <v>24.649039999999999</v>
      </c>
      <c r="BQ32" s="346">
        <v>24.7333</v>
      </c>
      <c r="BR32" s="346">
        <v>24.13316</v>
      </c>
      <c r="BS32" s="346">
        <v>23.785689999999999</v>
      </c>
      <c r="BT32" s="346">
        <v>26.271699999999999</v>
      </c>
      <c r="BU32" s="346">
        <v>27.154599999999999</v>
      </c>
      <c r="BV32" s="346">
        <v>27.404299999999999</v>
      </c>
    </row>
    <row r="33" spans="1:74" ht="11.1" customHeight="1" x14ac:dyDescent="0.2">
      <c r="A33" s="98" t="s">
        <v>763</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128.583887</v>
      </c>
      <c r="AN33" s="258">
        <v>125.730716</v>
      </c>
      <c r="AO33" s="258">
        <v>131.081829</v>
      </c>
      <c r="AP33" s="258">
        <v>133.666933</v>
      </c>
      <c r="AQ33" s="258">
        <v>133.09456</v>
      </c>
      <c r="AR33" s="258">
        <v>126.20676400000001</v>
      </c>
      <c r="AS33" s="258">
        <v>115.59662</v>
      </c>
      <c r="AT33" s="258">
        <v>109.10975193</v>
      </c>
      <c r="AU33" s="258">
        <v>105.7959566</v>
      </c>
      <c r="AV33" s="258">
        <v>110.25427759999999</v>
      </c>
      <c r="AW33" s="258">
        <v>113.8391962</v>
      </c>
      <c r="AX33" s="258">
        <v>112.7694906</v>
      </c>
      <c r="AY33" s="346">
        <v>108.152</v>
      </c>
      <c r="AZ33" s="346">
        <v>105.4714</v>
      </c>
      <c r="BA33" s="346">
        <v>111.4028</v>
      </c>
      <c r="BB33" s="346">
        <v>112.598</v>
      </c>
      <c r="BC33" s="346">
        <v>114.6022</v>
      </c>
      <c r="BD33" s="346">
        <v>109.98439999999999</v>
      </c>
      <c r="BE33" s="346">
        <v>108.94889999999999</v>
      </c>
      <c r="BF33" s="346">
        <v>107.41719999999999</v>
      </c>
      <c r="BG33" s="346">
        <v>106.14919999999999</v>
      </c>
      <c r="BH33" s="346">
        <v>111.2911</v>
      </c>
      <c r="BI33" s="346">
        <v>116.32859999999999</v>
      </c>
      <c r="BJ33" s="346">
        <v>114.5574</v>
      </c>
      <c r="BK33" s="346">
        <v>110.46599999999999</v>
      </c>
      <c r="BL33" s="346">
        <v>107.9734</v>
      </c>
      <c r="BM33" s="346">
        <v>114.0164</v>
      </c>
      <c r="BN33" s="346">
        <v>115.1292</v>
      </c>
      <c r="BO33" s="346">
        <v>117.0557</v>
      </c>
      <c r="BP33" s="346">
        <v>112.3647</v>
      </c>
      <c r="BQ33" s="346">
        <v>110.0095</v>
      </c>
      <c r="BR33" s="346">
        <v>107.46120000000001</v>
      </c>
      <c r="BS33" s="346">
        <v>106.67910000000001</v>
      </c>
      <c r="BT33" s="346">
        <v>112.0103</v>
      </c>
      <c r="BU33" s="346">
        <v>117.4897</v>
      </c>
      <c r="BV33" s="346">
        <v>116.1628</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123.51349500000001</v>
      </c>
      <c r="AN34" s="258">
        <v>120.858017</v>
      </c>
      <c r="AO34" s="258">
        <v>126.40682200000001</v>
      </c>
      <c r="AP34" s="258">
        <v>128.964258</v>
      </c>
      <c r="AQ34" s="258">
        <v>128.36279999999999</v>
      </c>
      <c r="AR34" s="258">
        <v>121.44792099999999</v>
      </c>
      <c r="AS34" s="258">
        <v>110.731427</v>
      </c>
      <c r="AT34" s="258">
        <v>104.138159</v>
      </c>
      <c r="AU34" s="258">
        <v>100.71674299999999</v>
      </c>
      <c r="AV34" s="258">
        <v>105.19275</v>
      </c>
      <c r="AW34" s="258">
        <v>108.7886</v>
      </c>
      <c r="AX34" s="258">
        <v>107.7139</v>
      </c>
      <c r="AY34" s="346">
        <v>103.0334</v>
      </c>
      <c r="AZ34" s="346">
        <v>100.8348</v>
      </c>
      <c r="BA34" s="346">
        <v>106.6139</v>
      </c>
      <c r="BB34" s="346">
        <v>107.67740000000001</v>
      </c>
      <c r="BC34" s="346">
        <v>109.54810000000001</v>
      </c>
      <c r="BD34" s="346">
        <v>104.7869</v>
      </c>
      <c r="BE34" s="346">
        <v>103.6549</v>
      </c>
      <c r="BF34" s="346">
        <v>102.0247</v>
      </c>
      <c r="BG34" s="346">
        <v>100.6649</v>
      </c>
      <c r="BH34" s="346">
        <v>105.7978</v>
      </c>
      <c r="BI34" s="346">
        <v>110.8222</v>
      </c>
      <c r="BJ34" s="346">
        <v>109.0445</v>
      </c>
      <c r="BK34" s="346">
        <v>104.92700000000001</v>
      </c>
      <c r="BL34" s="346">
        <v>102.9522</v>
      </c>
      <c r="BM34" s="346">
        <v>108.82599999999999</v>
      </c>
      <c r="BN34" s="346">
        <v>109.8374</v>
      </c>
      <c r="BO34" s="346">
        <v>111.6584</v>
      </c>
      <c r="BP34" s="346">
        <v>106.8501</v>
      </c>
      <c r="BQ34" s="346">
        <v>104.42319999999999</v>
      </c>
      <c r="BR34" s="346">
        <v>101.75</v>
      </c>
      <c r="BS34" s="346">
        <v>100.8486</v>
      </c>
      <c r="BT34" s="346">
        <v>106.1922</v>
      </c>
      <c r="BU34" s="346">
        <v>111.67919999999999</v>
      </c>
      <c r="BV34" s="346">
        <v>110.366</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2.886139</v>
      </c>
      <c r="AS35" s="258">
        <v>2.9257593329999998</v>
      </c>
      <c r="AT35" s="258">
        <v>2.9653800000000001</v>
      </c>
      <c r="AU35" s="258">
        <v>3.0049999999999999</v>
      </c>
      <c r="AV35" s="258">
        <v>2.9746769999999998</v>
      </c>
      <c r="AW35" s="258">
        <v>2.9453749999999999</v>
      </c>
      <c r="AX35" s="258">
        <v>2.9166599999999998</v>
      </c>
      <c r="AY35" s="346">
        <v>2.9942500000000001</v>
      </c>
      <c r="AZ35" s="346">
        <v>2.699554</v>
      </c>
      <c r="BA35" s="346">
        <v>3.0672920000000001</v>
      </c>
      <c r="BB35" s="346">
        <v>3.0669749999999998</v>
      </c>
      <c r="BC35" s="346">
        <v>3.064352</v>
      </c>
      <c r="BD35" s="346">
        <v>3.0620430000000001</v>
      </c>
      <c r="BE35" s="346">
        <v>3.1175389999999998</v>
      </c>
      <c r="BF35" s="346">
        <v>3.1743640000000002</v>
      </c>
      <c r="BG35" s="346">
        <v>3.2314029999999998</v>
      </c>
      <c r="BH35" s="346">
        <v>3.2125539999999999</v>
      </c>
      <c r="BI35" s="346">
        <v>3.194804</v>
      </c>
      <c r="BJ35" s="346">
        <v>3.177181</v>
      </c>
      <c r="BK35" s="346">
        <v>3.250467</v>
      </c>
      <c r="BL35" s="346">
        <v>2.9514999999999998</v>
      </c>
      <c r="BM35" s="346">
        <v>3.3147570000000002</v>
      </c>
      <c r="BN35" s="346">
        <v>3.3098380000000001</v>
      </c>
      <c r="BO35" s="346">
        <v>3.302403</v>
      </c>
      <c r="BP35" s="346">
        <v>3.295134</v>
      </c>
      <c r="BQ35" s="346">
        <v>3.3453879999999998</v>
      </c>
      <c r="BR35" s="346">
        <v>3.3968219999999998</v>
      </c>
      <c r="BS35" s="346">
        <v>3.4484780000000002</v>
      </c>
      <c r="BT35" s="346">
        <v>3.424172</v>
      </c>
      <c r="BU35" s="346">
        <v>3.4009179999999999</v>
      </c>
      <c r="BV35" s="346">
        <v>3.3776670000000002</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1.6808126670000001</v>
      </c>
      <c r="AT36" s="258">
        <v>1.745906333</v>
      </c>
      <c r="AU36" s="258">
        <v>1.8109999999999999</v>
      </c>
      <c r="AV36" s="258">
        <v>1.824813</v>
      </c>
      <c r="AW36" s="258">
        <v>1.8446359999999999</v>
      </c>
      <c r="AX36" s="258">
        <v>1.881953</v>
      </c>
      <c r="AY36" s="346">
        <v>1.84423</v>
      </c>
      <c r="AZ36" s="346">
        <v>1.669829</v>
      </c>
      <c r="BA36" s="346">
        <v>1.4664250000000001</v>
      </c>
      <c r="BB36" s="346">
        <v>1.5980179999999999</v>
      </c>
      <c r="BC36" s="346">
        <v>1.733536</v>
      </c>
      <c r="BD36" s="346">
        <v>1.8786400000000001</v>
      </c>
      <c r="BE36" s="346">
        <v>1.918018</v>
      </c>
      <c r="BF36" s="346">
        <v>1.958107</v>
      </c>
      <c r="BG36" s="346">
        <v>1.990996</v>
      </c>
      <c r="BH36" s="346">
        <v>2.0200979999999999</v>
      </c>
      <c r="BI36" s="346">
        <v>2.0525769999999999</v>
      </c>
      <c r="BJ36" s="346">
        <v>2.0802580000000002</v>
      </c>
      <c r="BK36" s="346">
        <v>2.009881</v>
      </c>
      <c r="BL36" s="346">
        <v>1.8039149999999999</v>
      </c>
      <c r="BM36" s="346">
        <v>1.621985</v>
      </c>
      <c r="BN36" s="346">
        <v>1.727913</v>
      </c>
      <c r="BO36" s="346">
        <v>1.840198</v>
      </c>
      <c r="BP36" s="346">
        <v>1.964105</v>
      </c>
      <c r="BQ36" s="346">
        <v>1.9839389999999999</v>
      </c>
      <c r="BR36" s="346">
        <v>2.0558200000000002</v>
      </c>
      <c r="BS36" s="346">
        <v>2.121686</v>
      </c>
      <c r="BT36" s="346">
        <v>2.1347550000000002</v>
      </c>
      <c r="BU36" s="346">
        <v>2.1520229999999998</v>
      </c>
      <c r="BV36" s="346">
        <v>2.1651889999999998</v>
      </c>
    </row>
    <row r="37" spans="1:74" ht="11.1" customHeight="1" x14ac:dyDescent="0.2">
      <c r="A37" s="98" t="s">
        <v>211</v>
      </c>
      <c r="B37" s="495"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0.25862099999999999</v>
      </c>
      <c r="AT37" s="258">
        <v>0.2603066</v>
      </c>
      <c r="AU37" s="258">
        <v>0.26321359999999999</v>
      </c>
      <c r="AV37" s="258">
        <v>0.26203759999999998</v>
      </c>
      <c r="AW37" s="258">
        <v>0.26058520000000002</v>
      </c>
      <c r="AX37" s="258">
        <v>0.25697759999999997</v>
      </c>
      <c r="AY37" s="346">
        <v>0.28010930000000001</v>
      </c>
      <c r="AZ37" s="346">
        <v>0.2672448</v>
      </c>
      <c r="BA37" s="346">
        <v>0.25519629999999999</v>
      </c>
      <c r="BB37" s="346">
        <v>0.25560129999999998</v>
      </c>
      <c r="BC37" s="346">
        <v>0.25623820000000003</v>
      </c>
      <c r="BD37" s="346">
        <v>0.256826</v>
      </c>
      <c r="BE37" s="346">
        <v>0.2584225</v>
      </c>
      <c r="BF37" s="346">
        <v>0.26006970000000001</v>
      </c>
      <c r="BG37" s="346">
        <v>0.26193109999999997</v>
      </c>
      <c r="BH37" s="346">
        <v>0.2606559</v>
      </c>
      <c r="BI37" s="346">
        <v>0.25909880000000002</v>
      </c>
      <c r="BJ37" s="346">
        <v>0.25548379999999998</v>
      </c>
      <c r="BK37" s="346">
        <v>0.27859620000000002</v>
      </c>
      <c r="BL37" s="346">
        <v>0.26572390000000001</v>
      </c>
      <c r="BM37" s="346">
        <v>0.25367040000000002</v>
      </c>
      <c r="BN37" s="346">
        <v>0.25407449999999998</v>
      </c>
      <c r="BO37" s="346">
        <v>0.25471310000000003</v>
      </c>
      <c r="BP37" s="346">
        <v>0.25530140000000001</v>
      </c>
      <c r="BQ37" s="346">
        <v>0.25689800000000002</v>
      </c>
      <c r="BR37" s="346">
        <v>0.2585462</v>
      </c>
      <c r="BS37" s="346">
        <v>0.26041029999999998</v>
      </c>
      <c r="BT37" s="346">
        <v>0.25913960000000003</v>
      </c>
      <c r="BU37" s="346">
        <v>0.25758589999999998</v>
      </c>
      <c r="BV37" s="346">
        <v>0.25397360000000002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384">
        <v>6.0155560000000001</v>
      </c>
      <c r="AZ41" s="384">
        <v>6.0155560000000001</v>
      </c>
      <c r="BA41" s="384">
        <v>6.0155560000000001</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729</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0.26914778324999999</v>
      </c>
      <c r="AY43" s="365">
        <v>0.30644110000000002</v>
      </c>
      <c r="AZ43" s="365">
        <v>0.30709769999999997</v>
      </c>
      <c r="BA43" s="365">
        <v>0.31486389999999997</v>
      </c>
      <c r="BB43" s="365">
        <v>0.29905229999999999</v>
      </c>
      <c r="BC43" s="365">
        <v>0.30103160000000001</v>
      </c>
      <c r="BD43" s="365">
        <v>0.2924699</v>
      </c>
      <c r="BE43" s="365">
        <v>0.2870374</v>
      </c>
      <c r="BF43" s="365">
        <v>0.2784798</v>
      </c>
      <c r="BG43" s="365">
        <v>0.268899</v>
      </c>
      <c r="BH43" s="365">
        <v>0.24691740000000001</v>
      </c>
      <c r="BI43" s="365">
        <v>0.24427299999999999</v>
      </c>
      <c r="BJ43" s="365">
        <v>0.24590890000000001</v>
      </c>
      <c r="BK43" s="365">
        <v>0.2951182</v>
      </c>
      <c r="BL43" s="365">
        <v>0.30410700000000002</v>
      </c>
      <c r="BM43" s="365">
        <v>0.31589460000000003</v>
      </c>
      <c r="BN43" s="365">
        <v>0.30219079999999998</v>
      </c>
      <c r="BO43" s="365">
        <v>0.30359439999999999</v>
      </c>
      <c r="BP43" s="365">
        <v>0.29449209999999998</v>
      </c>
      <c r="BQ43" s="365">
        <v>0.28688000000000002</v>
      </c>
      <c r="BR43" s="365">
        <v>0.27651480000000001</v>
      </c>
      <c r="BS43" s="365">
        <v>0.26589210000000002</v>
      </c>
      <c r="BT43" s="365">
        <v>0.2421082</v>
      </c>
      <c r="BU43" s="365">
        <v>0.23861070000000001</v>
      </c>
      <c r="BV43" s="365">
        <v>0.23870649999999999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658</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2.0522773758000001</v>
      </c>
      <c r="AV45" s="215">
        <v>2.0486899397</v>
      </c>
      <c r="AW45" s="215">
        <v>2.1294379999999999</v>
      </c>
      <c r="AX45" s="215">
        <v>2.1016460000000001</v>
      </c>
      <c r="AY45" s="386">
        <v>2.0817860000000001</v>
      </c>
      <c r="AZ45" s="386">
        <v>2.081906</v>
      </c>
      <c r="BA45" s="386">
        <v>2.083253</v>
      </c>
      <c r="BB45" s="386">
        <v>2.0710989999999998</v>
      </c>
      <c r="BC45" s="386">
        <v>2.0796920000000001</v>
      </c>
      <c r="BD45" s="386">
        <v>2.059965</v>
      </c>
      <c r="BE45" s="386">
        <v>2.0702880000000001</v>
      </c>
      <c r="BF45" s="386">
        <v>2.0692200000000001</v>
      </c>
      <c r="BG45" s="386">
        <v>2.051885</v>
      </c>
      <c r="BH45" s="386">
        <v>2.0719919999999998</v>
      </c>
      <c r="BI45" s="386">
        <v>2.0727370000000001</v>
      </c>
      <c r="BJ45" s="386">
        <v>2.083631</v>
      </c>
      <c r="BK45" s="386">
        <v>2.0765180000000001</v>
      </c>
      <c r="BL45" s="386">
        <v>2.0823179999999999</v>
      </c>
      <c r="BM45" s="386">
        <v>2.0881159999999999</v>
      </c>
      <c r="BN45" s="386">
        <v>2.0789900000000001</v>
      </c>
      <c r="BO45" s="386">
        <v>2.0909300000000002</v>
      </c>
      <c r="BP45" s="386">
        <v>2.0680260000000001</v>
      </c>
      <c r="BQ45" s="386">
        <v>2.0738050000000001</v>
      </c>
      <c r="BR45" s="386">
        <v>2.070398</v>
      </c>
      <c r="BS45" s="386">
        <v>2.0556040000000002</v>
      </c>
      <c r="BT45" s="386">
        <v>2.0701459999999998</v>
      </c>
      <c r="BU45" s="386">
        <v>2.0681639999999999</v>
      </c>
      <c r="BV45" s="386">
        <v>2.0784919999999998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2" t="s">
        <v>1011</v>
      </c>
      <c r="C47" s="799"/>
      <c r="D47" s="799"/>
      <c r="E47" s="799"/>
      <c r="F47" s="799"/>
      <c r="G47" s="799"/>
      <c r="H47" s="799"/>
      <c r="I47" s="799"/>
      <c r="J47" s="799"/>
      <c r="K47" s="799"/>
      <c r="L47" s="799"/>
      <c r="M47" s="799"/>
      <c r="N47" s="799"/>
      <c r="O47" s="799"/>
      <c r="P47" s="799"/>
      <c r="Q47" s="799"/>
      <c r="AY47" s="520"/>
      <c r="AZ47" s="520"/>
      <c r="BA47" s="520"/>
      <c r="BB47" s="520"/>
      <c r="BC47" s="520"/>
      <c r="BD47" s="679"/>
      <c r="BE47" s="679"/>
      <c r="BF47" s="679"/>
      <c r="BG47" s="520"/>
      <c r="BH47" s="520"/>
      <c r="BI47" s="520"/>
      <c r="BJ47" s="520"/>
    </row>
    <row r="48" spans="1:74" s="456" customFormat="1" ht="12" customHeight="1" x14ac:dyDescent="0.2">
      <c r="A48" s="455"/>
      <c r="B48" s="837" t="s">
        <v>1076</v>
      </c>
      <c r="C48" s="789"/>
      <c r="D48" s="789"/>
      <c r="E48" s="789"/>
      <c r="F48" s="789"/>
      <c r="G48" s="789"/>
      <c r="H48" s="789"/>
      <c r="I48" s="789"/>
      <c r="J48" s="789"/>
      <c r="K48" s="789"/>
      <c r="L48" s="789"/>
      <c r="M48" s="789"/>
      <c r="N48" s="789"/>
      <c r="O48" s="789"/>
      <c r="P48" s="789"/>
      <c r="Q48" s="785"/>
      <c r="AY48" s="521"/>
      <c r="AZ48" s="521"/>
      <c r="BA48" s="521"/>
      <c r="BB48" s="521"/>
      <c r="BC48" s="521"/>
      <c r="BD48" s="680"/>
      <c r="BE48" s="680"/>
      <c r="BF48" s="680"/>
      <c r="BG48" s="521"/>
      <c r="BH48" s="521"/>
      <c r="BI48" s="521"/>
      <c r="BJ48" s="521"/>
    </row>
    <row r="49" spans="1:74" s="456" customFormat="1" ht="12" customHeight="1" x14ac:dyDescent="0.2">
      <c r="A49" s="455"/>
      <c r="B49" s="833" t="s">
        <v>1077</v>
      </c>
      <c r="C49" s="789"/>
      <c r="D49" s="789"/>
      <c r="E49" s="789"/>
      <c r="F49" s="789"/>
      <c r="G49" s="789"/>
      <c r="H49" s="789"/>
      <c r="I49" s="789"/>
      <c r="J49" s="789"/>
      <c r="K49" s="789"/>
      <c r="L49" s="789"/>
      <c r="M49" s="789"/>
      <c r="N49" s="789"/>
      <c r="O49" s="789"/>
      <c r="P49" s="789"/>
      <c r="Q49" s="785"/>
      <c r="AY49" s="521"/>
      <c r="AZ49" s="521"/>
      <c r="BA49" s="521"/>
      <c r="BB49" s="521"/>
      <c r="BC49" s="521"/>
      <c r="BD49" s="680"/>
      <c r="BE49" s="680"/>
      <c r="BF49" s="680"/>
      <c r="BG49" s="521"/>
      <c r="BH49" s="521"/>
      <c r="BI49" s="521"/>
      <c r="BJ49" s="521"/>
    </row>
    <row r="50" spans="1:74" s="456" customFormat="1" ht="12" customHeight="1" x14ac:dyDescent="0.2">
      <c r="A50" s="455"/>
      <c r="B50" s="837" t="s">
        <v>1078</v>
      </c>
      <c r="C50" s="789"/>
      <c r="D50" s="789"/>
      <c r="E50" s="789"/>
      <c r="F50" s="789"/>
      <c r="G50" s="789"/>
      <c r="H50" s="789"/>
      <c r="I50" s="789"/>
      <c r="J50" s="789"/>
      <c r="K50" s="789"/>
      <c r="L50" s="789"/>
      <c r="M50" s="789"/>
      <c r="N50" s="789"/>
      <c r="O50" s="789"/>
      <c r="P50" s="789"/>
      <c r="Q50" s="785"/>
      <c r="AY50" s="521"/>
      <c r="AZ50" s="521"/>
      <c r="BA50" s="521"/>
      <c r="BB50" s="521"/>
      <c r="BC50" s="521"/>
      <c r="BD50" s="680"/>
      <c r="BE50" s="680"/>
      <c r="BF50" s="680"/>
      <c r="BG50" s="521"/>
      <c r="BH50" s="521"/>
      <c r="BI50" s="521"/>
      <c r="BJ50" s="521"/>
    </row>
    <row r="51" spans="1:74" s="456" customFormat="1" ht="12" customHeight="1" x14ac:dyDescent="0.2">
      <c r="A51" s="455"/>
      <c r="B51" s="837" t="s">
        <v>100</v>
      </c>
      <c r="C51" s="789"/>
      <c r="D51" s="789"/>
      <c r="E51" s="789"/>
      <c r="F51" s="789"/>
      <c r="G51" s="789"/>
      <c r="H51" s="789"/>
      <c r="I51" s="789"/>
      <c r="J51" s="789"/>
      <c r="K51" s="789"/>
      <c r="L51" s="789"/>
      <c r="M51" s="789"/>
      <c r="N51" s="789"/>
      <c r="O51" s="789"/>
      <c r="P51" s="789"/>
      <c r="Q51" s="785"/>
      <c r="AY51" s="521"/>
      <c r="AZ51" s="521"/>
      <c r="BA51" s="521"/>
      <c r="BB51" s="521"/>
      <c r="BC51" s="521"/>
      <c r="BD51" s="680"/>
      <c r="BE51" s="680"/>
      <c r="BF51" s="680"/>
      <c r="BG51" s="521"/>
      <c r="BH51" s="521"/>
      <c r="BI51" s="521"/>
      <c r="BJ51" s="521"/>
    </row>
    <row r="52" spans="1:74" s="456" customFormat="1" ht="12" customHeight="1" x14ac:dyDescent="0.2">
      <c r="A52" s="455"/>
      <c r="B52" s="788" t="s">
        <v>1036</v>
      </c>
      <c r="C52" s="789"/>
      <c r="D52" s="789"/>
      <c r="E52" s="789"/>
      <c r="F52" s="789"/>
      <c r="G52" s="789"/>
      <c r="H52" s="789"/>
      <c r="I52" s="789"/>
      <c r="J52" s="789"/>
      <c r="K52" s="789"/>
      <c r="L52" s="789"/>
      <c r="M52" s="789"/>
      <c r="N52" s="789"/>
      <c r="O52" s="789"/>
      <c r="P52" s="789"/>
      <c r="Q52" s="785"/>
      <c r="AY52" s="521"/>
      <c r="AZ52" s="521"/>
      <c r="BA52" s="521"/>
      <c r="BB52" s="521"/>
      <c r="BC52" s="521"/>
      <c r="BD52" s="680"/>
      <c r="BE52" s="680"/>
      <c r="BF52" s="680"/>
      <c r="BG52" s="521"/>
      <c r="BH52" s="521"/>
      <c r="BI52" s="521"/>
      <c r="BJ52" s="521"/>
    </row>
    <row r="53" spans="1:74" s="456" customFormat="1" ht="22.35" customHeight="1" x14ac:dyDescent="0.2">
      <c r="A53" s="455"/>
      <c r="B53" s="788" t="s">
        <v>1079</v>
      </c>
      <c r="C53" s="789"/>
      <c r="D53" s="789"/>
      <c r="E53" s="789"/>
      <c r="F53" s="789"/>
      <c r="G53" s="789"/>
      <c r="H53" s="789"/>
      <c r="I53" s="789"/>
      <c r="J53" s="789"/>
      <c r="K53" s="789"/>
      <c r="L53" s="789"/>
      <c r="M53" s="789"/>
      <c r="N53" s="789"/>
      <c r="O53" s="789"/>
      <c r="P53" s="789"/>
      <c r="Q53" s="785"/>
      <c r="AY53" s="521"/>
      <c r="AZ53" s="521"/>
      <c r="BA53" s="521"/>
      <c r="BB53" s="521"/>
      <c r="BC53" s="521"/>
      <c r="BD53" s="680"/>
      <c r="BE53" s="680"/>
      <c r="BF53" s="680"/>
      <c r="BG53" s="521"/>
      <c r="BH53" s="521"/>
      <c r="BI53" s="521"/>
      <c r="BJ53" s="521"/>
    </row>
    <row r="54" spans="1:74" s="456" customFormat="1" ht="12" customHeight="1" x14ac:dyDescent="0.2">
      <c r="A54" s="455"/>
      <c r="B54" s="783" t="s">
        <v>1040</v>
      </c>
      <c r="C54" s="784"/>
      <c r="D54" s="784"/>
      <c r="E54" s="784"/>
      <c r="F54" s="784"/>
      <c r="G54" s="784"/>
      <c r="H54" s="784"/>
      <c r="I54" s="784"/>
      <c r="J54" s="784"/>
      <c r="K54" s="784"/>
      <c r="L54" s="784"/>
      <c r="M54" s="784"/>
      <c r="N54" s="784"/>
      <c r="O54" s="784"/>
      <c r="P54" s="784"/>
      <c r="Q54" s="785"/>
      <c r="AY54" s="521"/>
      <c r="AZ54" s="521"/>
      <c r="BA54" s="521"/>
      <c r="BB54" s="521"/>
      <c r="BC54" s="521"/>
      <c r="BD54" s="680"/>
      <c r="BE54" s="680"/>
      <c r="BF54" s="680"/>
      <c r="BG54" s="521"/>
      <c r="BH54" s="521"/>
      <c r="BI54" s="521"/>
      <c r="BJ54" s="521"/>
    </row>
    <row r="55" spans="1:74" s="457" customFormat="1" ht="12" customHeight="1" x14ac:dyDescent="0.2">
      <c r="A55" s="436"/>
      <c r="B55" s="805" t="s">
        <v>1138</v>
      </c>
      <c r="C55" s="785"/>
      <c r="D55" s="785"/>
      <c r="E55" s="785"/>
      <c r="F55" s="785"/>
      <c r="G55" s="785"/>
      <c r="H55" s="785"/>
      <c r="I55" s="785"/>
      <c r="J55" s="785"/>
      <c r="K55" s="785"/>
      <c r="L55" s="785"/>
      <c r="M55" s="785"/>
      <c r="N55" s="785"/>
      <c r="O55" s="785"/>
      <c r="P55" s="785"/>
      <c r="Q55" s="785"/>
      <c r="AY55" s="522"/>
      <c r="AZ55" s="522"/>
      <c r="BA55" s="522"/>
      <c r="BB55" s="522"/>
      <c r="BC55" s="522"/>
      <c r="BD55" s="681"/>
      <c r="BE55" s="681"/>
      <c r="BF55" s="681"/>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40" sqref="BI40"/>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2" customWidth="1"/>
    <col min="59" max="62" width="6.5703125" style="380" customWidth="1"/>
    <col min="63" max="74" width="6.5703125" style="100" customWidth="1"/>
    <col min="75" max="16384" width="11" style="100"/>
  </cols>
  <sheetData>
    <row r="1" spans="1:74" ht="15.6" customHeight="1" x14ac:dyDescent="0.2">
      <c r="A1" s="791" t="s">
        <v>990</v>
      </c>
      <c r="B1" s="840" t="s">
        <v>1005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2"/>
    </row>
    <row r="2" spans="1:74" ht="14.1" customHeight="1"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745</v>
      </c>
      <c r="B6" s="202" t="s">
        <v>584</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12.077363823000001</v>
      </c>
      <c r="AN6" s="214">
        <v>10.933640098</v>
      </c>
      <c r="AO6" s="214">
        <v>10.355322455</v>
      </c>
      <c r="AP6" s="214">
        <v>10.059702400999999</v>
      </c>
      <c r="AQ6" s="214">
        <v>10.957125765000001</v>
      </c>
      <c r="AR6" s="214">
        <v>12.412868720000001</v>
      </c>
      <c r="AS6" s="214">
        <v>13.302669568000001</v>
      </c>
      <c r="AT6" s="214">
        <v>13.241440544</v>
      </c>
      <c r="AU6" s="214">
        <v>11.891269012</v>
      </c>
      <c r="AV6" s="214">
        <v>10.498273033</v>
      </c>
      <c r="AW6" s="214">
        <v>10.75812</v>
      </c>
      <c r="AX6" s="214">
        <v>11.10242</v>
      </c>
      <c r="AY6" s="355">
        <v>11.860110000000001</v>
      </c>
      <c r="AZ6" s="355">
        <v>11.09009</v>
      </c>
      <c r="BA6" s="355">
        <v>10.360939999999999</v>
      </c>
      <c r="BB6" s="355">
        <v>9.7896640000000001</v>
      </c>
      <c r="BC6" s="355">
        <v>10.5501</v>
      </c>
      <c r="BD6" s="355">
        <v>12.033340000000001</v>
      </c>
      <c r="BE6" s="355">
        <v>13.07611</v>
      </c>
      <c r="BF6" s="355">
        <v>13.03463</v>
      </c>
      <c r="BG6" s="355">
        <v>11.19346</v>
      </c>
      <c r="BH6" s="355">
        <v>10.397180000000001</v>
      </c>
      <c r="BI6" s="355">
        <v>10.42381</v>
      </c>
      <c r="BJ6" s="355">
        <v>11.214639999999999</v>
      </c>
      <c r="BK6" s="355">
        <v>11.86567</v>
      </c>
      <c r="BL6" s="355">
        <v>11.105180000000001</v>
      </c>
      <c r="BM6" s="355">
        <v>10.397449999999999</v>
      </c>
      <c r="BN6" s="355">
        <v>9.8288399999999996</v>
      </c>
      <c r="BO6" s="355">
        <v>10.596769999999999</v>
      </c>
      <c r="BP6" s="355">
        <v>12.08793</v>
      </c>
      <c r="BQ6" s="355">
        <v>13.13062</v>
      </c>
      <c r="BR6" s="355">
        <v>13.08184</v>
      </c>
      <c r="BS6" s="355">
        <v>11.22747</v>
      </c>
      <c r="BT6" s="355">
        <v>10.4199</v>
      </c>
      <c r="BU6" s="355">
        <v>10.43812</v>
      </c>
      <c r="BV6" s="355">
        <v>11.233650000000001</v>
      </c>
    </row>
    <row r="7" spans="1:74" ht="11.1" customHeight="1" x14ac:dyDescent="0.2">
      <c r="A7" s="101" t="s">
        <v>744</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11.62998264</v>
      </c>
      <c r="AN7" s="214">
        <v>10.49056294</v>
      </c>
      <c r="AO7" s="214">
        <v>9.9404954629999995</v>
      </c>
      <c r="AP7" s="214">
        <v>9.6427791870000004</v>
      </c>
      <c r="AQ7" s="214">
        <v>10.53810305</v>
      </c>
      <c r="AR7" s="214">
        <v>11.96984146</v>
      </c>
      <c r="AS7" s="214">
        <v>12.848718699999999</v>
      </c>
      <c r="AT7" s="214">
        <v>12.781782229999999</v>
      </c>
      <c r="AU7" s="214">
        <v>11.451956882999999</v>
      </c>
      <c r="AV7" s="214">
        <v>10.080838798</v>
      </c>
      <c r="AW7" s="214">
        <v>10.3215865</v>
      </c>
      <c r="AX7" s="214">
        <v>10.649653000000001</v>
      </c>
      <c r="AY7" s="355">
        <v>11.41398</v>
      </c>
      <c r="AZ7" s="355">
        <v>10.64513</v>
      </c>
      <c r="BA7" s="355">
        <v>9.9272869999999998</v>
      </c>
      <c r="BB7" s="355">
        <v>9.3644160000000003</v>
      </c>
      <c r="BC7" s="355">
        <v>10.123150000000001</v>
      </c>
      <c r="BD7" s="355">
        <v>11.590619999999999</v>
      </c>
      <c r="BE7" s="355">
        <v>12.622579999999999</v>
      </c>
      <c r="BF7" s="355">
        <v>12.585789999999999</v>
      </c>
      <c r="BG7" s="355">
        <v>10.76252</v>
      </c>
      <c r="BH7" s="355">
        <v>9.9814480000000003</v>
      </c>
      <c r="BI7" s="355">
        <v>9.9892769999999995</v>
      </c>
      <c r="BJ7" s="355">
        <v>10.762869999999999</v>
      </c>
      <c r="BK7" s="355">
        <v>11.413449999999999</v>
      </c>
      <c r="BL7" s="355">
        <v>10.6532</v>
      </c>
      <c r="BM7" s="355">
        <v>9.9556950000000004</v>
      </c>
      <c r="BN7" s="355">
        <v>9.3946670000000001</v>
      </c>
      <c r="BO7" s="355">
        <v>10.16018</v>
      </c>
      <c r="BP7" s="355">
        <v>11.63509</v>
      </c>
      <c r="BQ7" s="355">
        <v>12.66672</v>
      </c>
      <c r="BR7" s="355">
        <v>12.62243</v>
      </c>
      <c r="BS7" s="355">
        <v>10.785880000000001</v>
      </c>
      <c r="BT7" s="355">
        <v>9.9934729999999998</v>
      </c>
      <c r="BU7" s="355">
        <v>9.9928620000000006</v>
      </c>
      <c r="BV7" s="355">
        <v>10.77116</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0.44738118300000002</v>
      </c>
      <c r="AN8" s="214">
        <v>0.44307715800000003</v>
      </c>
      <c r="AO8" s="214">
        <v>0.41482699200000001</v>
      </c>
      <c r="AP8" s="214">
        <v>0.41692321399999999</v>
      </c>
      <c r="AQ8" s="214">
        <v>0.41902271499999999</v>
      </c>
      <c r="AR8" s="214">
        <v>0.44302725999999998</v>
      </c>
      <c r="AS8" s="214">
        <v>0.45395086800000001</v>
      </c>
      <c r="AT8" s="214">
        <v>0.45965831400000001</v>
      </c>
      <c r="AU8" s="214">
        <v>0.43931212889999999</v>
      </c>
      <c r="AV8" s="214">
        <v>0.41743423489999998</v>
      </c>
      <c r="AW8" s="214">
        <v>0.43653350000000002</v>
      </c>
      <c r="AX8" s="214">
        <v>0.45276690000000003</v>
      </c>
      <c r="AY8" s="355">
        <v>0.44612489999999999</v>
      </c>
      <c r="AZ8" s="355">
        <v>0.44495410000000002</v>
      </c>
      <c r="BA8" s="355">
        <v>0.43365619999999999</v>
      </c>
      <c r="BB8" s="355">
        <v>0.42524770000000001</v>
      </c>
      <c r="BC8" s="355">
        <v>0.42694460000000001</v>
      </c>
      <c r="BD8" s="355">
        <v>0.44271670000000002</v>
      </c>
      <c r="BE8" s="355">
        <v>0.4535303</v>
      </c>
      <c r="BF8" s="355">
        <v>0.44884689999999999</v>
      </c>
      <c r="BG8" s="355">
        <v>0.43093819999999999</v>
      </c>
      <c r="BH8" s="355">
        <v>0.41573599999999999</v>
      </c>
      <c r="BI8" s="355">
        <v>0.4345328</v>
      </c>
      <c r="BJ8" s="355">
        <v>0.45176749999999999</v>
      </c>
      <c r="BK8" s="355">
        <v>0.45222610000000002</v>
      </c>
      <c r="BL8" s="355">
        <v>0.4519801</v>
      </c>
      <c r="BM8" s="355">
        <v>0.441751</v>
      </c>
      <c r="BN8" s="355">
        <v>0.43417319999999998</v>
      </c>
      <c r="BO8" s="355">
        <v>0.4365909</v>
      </c>
      <c r="BP8" s="355">
        <v>0.45284150000000001</v>
      </c>
      <c r="BQ8" s="355">
        <v>0.46389599999999998</v>
      </c>
      <c r="BR8" s="355">
        <v>0.45941650000000001</v>
      </c>
      <c r="BS8" s="355">
        <v>0.44159080000000001</v>
      </c>
      <c r="BT8" s="355">
        <v>0.42642989999999997</v>
      </c>
      <c r="BU8" s="355">
        <v>0.44525589999999998</v>
      </c>
      <c r="BV8" s="355">
        <v>0.46249240000000003</v>
      </c>
    </row>
    <row r="9" spans="1:74" ht="11.1" customHeight="1" x14ac:dyDescent="0.2">
      <c r="A9" s="104" t="s">
        <v>746</v>
      </c>
      <c r="B9" s="130" t="s">
        <v>585</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9.0214961834999996E-2</v>
      </c>
      <c r="AW9" s="214">
        <v>0.1017666</v>
      </c>
      <c r="AX9" s="214">
        <v>0.1068832</v>
      </c>
      <c r="AY9" s="355">
        <v>0.1366231</v>
      </c>
      <c r="AZ9" s="355">
        <v>0.12545149999999999</v>
      </c>
      <c r="BA9" s="355">
        <v>0.12545339999999999</v>
      </c>
      <c r="BB9" s="355">
        <v>0.12378649999999999</v>
      </c>
      <c r="BC9" s="355">
        <v>0.1373965</v>
      </c>
      <c r="BD9" s="355">
        <v>0.15733279999999999</v>
      </c>
      <c r="BE9" s="355">
        <v>0.1769136</v>
      </c>
      <c r="BF9" s="355">
        <v>0.17716370000000001</v>
      </c>
      <c r="BG9" s="355">
        <v>0.14210510000000001</v>
      </c>
      <c r="BH9" s="355">
        <v>0.12141879999999999</v>
      </c>
      <c r="BI9" s="355">
        <v>0.1308271</v>
      </c>
      <c r="BJ9" s="355">
        <v>0.13197729999999999</v>
      </c>
      <c r="BK9" s="355">
        <v>0.1538561</v>
      </c>
      <c r="BL9" s="355">
        <v>0.1392465</v>
      </c>
      <c r="BM9" s="355">
        <v>0.1379329</v>
      </c>
      <c r="BN9" s="355">
        <v>0.13517460000000001</v>
      </c>
      <c r="BO9" s="355">
        <v>0.14769280000000001</v>
      </c>
      <c r="BP9" s="355">
        <v>0.16654150000000001</v>
      </c>
      <c r="BQ9" s="355">
        <v>0.18508740000000001</v>
      </c>
      <c r="BR9" s="355">
        <v>0.1843011</v>
      </c>
      <c r="BS9" s="355">
        <v>0.1481304</v>
      </c>
      <c r="BT9" s="355">
        <v>0.12665000000000001</v>
      </c>
      <c r="BU9" s="355">
        <v>0.13552429999999999</v>
      </c>
      <c r="BV9" s="355">
        <v>0.13639879999999999</v>
      </c>
    </row>
    <row r="10" spans="1:74" ht="11.1" customHeight="1" x14ac:dyDescent="0.2">
      <c r="A10" s="104" t="s">
        <v>747</v>
      </c>
      <c r="B10" s="130" t="s">
        <v>526</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12.209146434999999</v>
      </c>
      <c r="AN10" s="214">
        <v>11.059360027</v>
      </c>
      <c r="AO10" s="214">
        <v>10.497359423000001</v>
      </c>
      <c r="AP10" s="214">
        <v>10.156606568000001</v>
      </c>
      <c r="AQ10" s="214">
        <v>11.089311410000001</v>
      </c>
      <c r="AR10" s="214">
        <v>12.555487587</v>
      </c>
      <c r="AS10" s="214">
        <v>13.445745697</v>
      </c>
      <c r="AT10" s="214">
        <v>13.402787963</v>
      </c>
      <c r="AU10" s="214">
        <v>11.997591012000001</v>
      </c>
      <c r="AV10" s="214">
        <v>10.588487994999999</v>
      </c>
      <c r="AW10" s="214">
        <v>10.859886599999999</v>
      </c>
      <c r="AX10" s="214">
        <v>11.209303200000001</v>
      </c>
      <c r="AY10" s="355">
        <v>11.996729999999999</v>
      </c>
      <c r="AZ10" s="355">
        <v>11.215540000000001</v>
      </c>
      <c r="BA10" s="355">
        <v>10.4864</v>
      </c>
      <c r="BB10" s="355">
        <v>9.9134499999999992</v>
      </c>
      <c r="BC10" s="355">
        <v>10.6875</v>
      </c>
      <c r="BD10" s="355">
        <v>12.190670000000001</v>
      </c>
      <c r="BE10" s="355">
        <v>13.253019999999999</v>
      </c>
      <c r="BF10" s="355">
        <v>13.2118</v>
      </c>
      <c r="BG10" s="355">
        <v>11.335559999999999</v>
      </c>
      <c r="BH10" s="355">
        <v>10.518599999999999</v>
      </c>
      <c r="BI10" s="355">
        <v>10.554639999999999</v>
      </c>
      <c r="BJ10" s="355">
        <v>11.34661</v>
      </c>
      <c r="BK10" s="355">
        <v>12.01953</v>
      </c>
      <c r="BL10" s="355">
        <v>11.244429999999999</v>
      </c>
      <c r="BM10" s="355">
        <v>10.53538</v>
      </c>
      <c r="BN10" s="355">
        <v>9.9640149999999998</v>
      </c>
      <c r="BO10" s="355">
        <v>10.74446</v>
      </c>
      <c r="BP10" s="355">
        <v>12.25447</v>
      </c>
      <c r="BQ10" s="355">
        <v>13.3157</v>
      </c>
      <c r="BR10" s="355">
        <v>13.26615</v>
      </c>
      <c r="BS10" s="355">
        <v>11.3756</v>
      </c>
      <c r="BT10" s="355">
        <v>10.54655</v>
      </c>
      <c r="BU10" s="355">
        <v>10.573639999999999</v>
      </c>
      <c r="BV10" s="355">
        <v>11.370050000000001</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0.63417892852000002</v>
      </c>
      <c r="AB11" s="214">
        <v>0.29103257833000001</v>
      </c>
      <c r="AC11" s="214">
        <v>0.64746792597000002</v>
      </c>
      <c r="AD11" s="214">
        <v>0.49935635301999998</v>
      </c>
      <c r="AE11" s="214">
        <v>0.76175453104000002</v>
      </c>
      <c r="AF11" s="214">
        <v>0.75825250434000002</v>
      </c>
      <c r="AG11" s="214">
        <v>0.94923163640999997</v>
      </c>
      <c r="AH11" s="214">
        <v>0.56336798161000001</v>
      </c>
      <c r="AI11" s="214">
        <v>0.25472231767999998</v>
      </c>
      <c r="AJ11" s="214">
        <v>0.41664914584000001</v>
      </c>
      <c r="AK11" s="214">
        <v>0.62714832746000004</v>
      </c>
      <c r="AL11" s="214">
        <v>1.0643381311</v>
      </c>
      <c r="AM11" s="214">
        <v>0.83331641761999997</v>
      </c>
      <c r="AN11" s="214">
        <v>0.38333108282</v>
      </c>
      <c r="AO11" s="214">
        <v>0.70331801082000001</v>
      </c>
      <c r="AP11" s="214">
        <v>0.65842287435000002</v>
      </c>
      <c r="AQ11" s="214">
        <v>1.1028572093</v>
      </c>
      <c r="AR11" s="214">
        <v>1.057147115</v>
      </c>
      <c r="AS11" s="214">
        <v>1.11775822</v>
      </c>
      <c r="AT11" s="214">
        <v>0.85501353487999998</v>
      </c>
      <c r="AU11" s="214">
        <v>0.54612683407999996</v>
      </c>
      <c r="AV11" s="214">
        <v>0.40909526231999999</v>
      </c>
      <c r="AW11" s="214">
        <v>0.85017924474999995</v>
      </c>
      <c r="AX11" s="214">
        <v>0.85536691435000001</v>
      </c>
      <c r="AY11" s="355">
        <v>0.82563790000000004</v>
      </c>
      <c r="AZ11" s="355">
        <v>0.41394029999999998</v>
      </c>
      <c r="BA11" s="355">
        <v>0.60145930000000003</v>
      </c>
      <c r="BB11" s="355">
        <v>0.53122460000000005</v>
      </c>
      <c r="BC11" s="355">
        <v>0.95216460000000003</v>
      </c>
      <c r="BD11" s="355">
        <v>0.9770278</v>
      </c>
      <c r="BE11" s="355">
        <v>1.0837399999999999</v>
      </c>
      <c r="BF11" s="355">
        <v>0.85770869999999999</v>
      </c>
      <c r="BG11" s="355">
        <v>0.2411364</v>
      </c>
      <c r="BH11" s="355">
        <v>0.4272205</v>
      </c>
      <c r="BI11" s="355">
        <v>0.69888689999999998</v>
      </c>
      <c r="BJ11" s="355">
        <v>0.92248090000000005</v>
      </c>
      <c r="BK11" s="355">
        <v>0.7281841</v>
      </c>
      <c r="BL11" s="355">
        <v>0.4191201</v>
      </c>
      <c r="BM11" s="355">
        <v>0.60510330000000001</v>
      </c>
      <c r="BN11" s="355">
        <v>0.53213569999999999</v>
      </c>
      <c r="BO11" s="355">
        <v>0.95554550000000005</v>
      </c>
      <c r="BP11" s="355">
        <v>0.98042510000000005</v>
      </c>
      <c r="BQ11" s="355">
        <v>1.0868150000000001</v>
      </c>
      <c r="BR11" s="355">
        <v>0.85959439999999998</v>
      </c>
      <c r="BS11" s="355">
        <v>0.24064199999999999</v>
      </c>
      <c r="BT11" s="355">
        <v>0.42617680000000002</v>
      </c>
      <c r="BU11" s="355">
        <v>0.69808420000000004</v>
      </c>
      <c r="BV11" s="355">
        <v>0.9224348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752</v>
      </c>
      <c r="B14" s="130" t="s">
        <v>586</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10.265009940000001</v>
      </c>
      <c r="AB14" s="214">
        <v>9.8504492490000004</v>
      </c>
      <c r="AC14" s="214">
        <v>9.4025608849999998</v>
      </c>
      <c r="AD14" s="214">
        <v>9.0945739430000003</v>
      </c>
      <c r="AE14" s="214">
        <v>9.4164026730000003</v>
      </c>
      <c r="AF14" s="214">
        <v>10.95412838</v>
      </c>
      <c r="AG14" s="214">
        <v>11.85997845</v>
      </c>
      <c r="AH14" s="214">
        <v>11.622872279999999</v>
      </c>
      <c r="AI14" s="214">
        <v>10.72560101</v>
      </c>
      <c r="AJ14" s="214">
        <v>9.6638130780000004</v>
      </c>
      <c r="AK14" s="214">
        <v>9.4460991439999997</v>
      </c>
      <c r="AL14" s="214">
        <v>10.072647010000001</v>
      </c>
      <c r="AM14" s="214">
        <v>10.981346419999999</v>
      </c>
      <c r="AN14" s="214">
        <v>10.28534047</v>
      </c>
      <c r="AO14" s="214">
        <v>9.4282628489999993</v>
      </c>
      <c r="AP14" s="214">
        <v>9.1305567619999994</v>
      </c>
      <c r="AQ14" s="214">
        <v>9.6169760100000001</v>
      </c>
      <c r="AR14" s="214">
        <v>11.10769599</v>
      </c>
      <c r="AS14" s="214">
        <v>11.92771097</v>
      </c>
      <c r="AT14" s="214">
        <v>12.142465319999999</v>
      </c>
      <c r="AU14" s="214">
        <v>11.064095561</v>
      </c>
      <c r="AV14" s="214">
        <v>9.8113152028999995</v>
      </c>
      <c r="AW14" s="214">
        <v>9.6247888237999994</v>
      </c>
      <c r="AX14" s="214">
        <v>9.9547036790999996</v>
      </c>
      <c r="AY14" s="355">
        <v>10.77772</v>
      </c>
      <c r="AZ14" s="355">
        <v>10.40926</v>
      </c>
      <c r="BA14" s="355">
        <v>9.5025560000000002</v>
      </c>
      <c r="BB14" s="355">
        <v>9.0072580000000002</v>
      </c>
      <c r="BC14" s="355">
        <v>9.3588679999999993</v>
      </c>
      <c r="BD14" s="355">
        <v>10.823270000000001</v>
      </c>
      <c r="BE14" s="355">
        <v>11.76937</v>
      </c>
      <c r="BF14" s="355">
        <v>11.958310000000001</v>
      </c>
      <c r="BG14" s="355">
        <v>10.71444</v>
      </c>
      <c r="BH14" s="355">
        <v>9.7248020000000004</v>
      </c>
      <c r="BI14" s="355">
        <v>9.4725959999999993</v>
      </c>
      <c r="BJ14" s="355">
        <v>10.025779999999999</v>
      </c>
      <c r="BK14" s="355">
        <v>10.89259</v>
      </c>
      <c r="BL14" s="355">
        <v>10.426769999999999</v>
      </c>
      <c r="BM14" s="355">
        <v>9.5407569999999993</v>
      </c>
      <c r="BN14" s="355">
        <v>9.049042</v>
      </c>
      <c r="BO14" s="355">
        <v>9.4039490000000008</v>
      </c>
      <c r="BP14" s="355">
        <v>10.874750000000001</v>
      </c>
      <c r="BQ14" s="355">
        <v>11.819839999999999</v>
      </c>
      <c r="BR14" s="355">
        <v>12.00145</v>
      </c>
      <c r="BS14" s="355">
        <v>10.74558</v>
      </c>
      <c r="BT14" s="355">
        <v>9.7443670000000004</v>
      </c>
      <c r="BU14" s="355">
        <v>9.4829489999999996</v>
      </c>
      <c r="BV14" s="355">
        <v>10.039809999999999</v>
      </c>
    </row>
    <row r="15" spans="1:74" ht="11.1" customHeight="1" x14ac:dyDescent="0.2">
      <c r="A15" s="104" t="s">
        <v>748</v>
      </c>
      <c r="B15" s="130" t="s">
        <v>520</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4.8057418030000001</v>
      </c>
      <c r="AN15" s="214">
        <v>4.0493879709999998</v>
      </c>
      <c r="AO15" s="214">
        <v>3.4496404570000001</v>
      </c>
      <c r="AP15" s="214">
        <v>3.170935359</v>
      </c>
      <c r="AQ15" s="214">
        <v>3.3371790099999998</v>
      </c>
      <c r="AR15" s="214">
        <v>4.3159182769999997</v>
      </c>
      <c r="AS15" s="214">
        <v>4.9377653989999999</v>
      </c>
      <c r="AT15" s="214">
        <v>4.923755055</v>
      </c>
      <c r="AU15" s="214">
        <v>4.2819274033000001</v>
      </c>
      <c r="AV15" s="214">
        <v>3.4397863906000001</v>
      </c>
      <c r="AW15" s="214">
        <v>3.4401795800000001</v>
      </c>
      <c r="AX15" s="214">
        <v>3.8791787800000002</v>
      </c>
      <c r="AY15" s="355">
        <v>4.5967710000000004</v>
      </c>
      <c r="AZ15" s="355">
        <v>4.1244129999999997</v>
      </c>
      <c r="BA15" s="355">
        <v>3.4989750000000002</v>
      </c>
      <c r="BB15" s="355">
        <v>3.0348290000000002</v>
      </c>
      <c r="BC15" s="355">
        <v>3.1215299999999999</v>
      </c>
      <c r="BD15" s="355">
        <v>4.0748769999999999</v>
      </c>
      <c r="BE15" s="355">
        <v>4.7776800000000001</v>
      </c>
      <c r="BF15" s="355">
        <v>4.7640469999999997</v>
      </c>
      <c r="BG15" s="355">
        <v>4.0084220000000004</v>
      </c>
      <c r="BH15" s="355">
        <v>3.339785</v>
      </c>
      <c r="BI15" s="355">
        <v>3.3021790000000002</v>
      </c>
      <c r="BJ15" s="355">
        <v>3.9092349999999998</v>
      </c>
      <c r="BK15" s="355">
        <v>4.6921419999999996</v>
      </c>
      <c r="BL15" s="355">
        <v>4.1216030000000003</v>
      </c>
      <c r="BM15" s="355">
        <v>3.5154079999999999</v>
      </c>
      <c r="BN15" s="355">
        <v>3.0572780000000002</v>
      </c>
      <c r="BO15" s="355">
        <v>3.1503570000000001</v>
      </c>
      <c r="BP15" s="355">
        <v>4.1129020000000001</v>
      </c>
      <c r="BQ15" s="355">
        <v>4.820684</v>
      </c>
      <c r="BR15" s="355">
        <v>4.806711</v>
      </c>
      <c r="BS15" s="355">
        <v>4.0437799999999999</v>
      </c>
      <c r="BT15" s="355">
        <v>3.3685619999999998</v>
      </c>
      <c r="BU15" s="355">
        <v>3.3274569999999999</v>
      </c>
      <c r="BV15" s="355">
        <v>3.9391769999999999</v>
      </c>
    </row>
    <row r="16" spans="1:74" ht="11.1" customHeight="1" x14ac:dyDescent="0.2">
      <c r="A16" s="104" t="s">
        <v>749</v>
      </c>
      <c r="B16" s="130" t="s">
        <v>519</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3.5331134080000002</v>
      </c>
      <c r="AB16" s="214">
        <v>3.5598349649999999</v>
      </c>
      <c r="AC16" s="214">
        <v>3.4583424100000002</v>
      </c>
      <c r="AD16" s="214">
        <v>3.4208370060000002</v>
      </c>
      <c r="AE16" s="214">
        <v>3.5454853229999999</v>
      </c>
      <c r="AF16" s="214">
        <v>4.0018130689999998</v>
      </c>
      <c r="AG16" s="214">
        <v>4.1717075269999997</v>
      </c>
      <c r="AH16" s="214">
        <v>4.1460461090000003</v>
      </c>
      <c r="AI16" s="214">
        <v>3.9610326370000002</v>
      </c>
      <c r="AJ16" s="214">
        <v>3.6556747770000002</v>
      </c>
      <c r="AK16" s="214">
        <v>3.5003024589999998</v>
      </c>
      <c r="AL16" s="214">
        <v>3.527154726</v>
      </c>
      <c r="AM16" s="214">
        <v>3.6978780709999999</v>
      </c>
      <c r="AN16" s="214">
        <v>3.6434981610000001</v>
      </c>
      <c r="AO16" s="214">
        <v>3.4807064579999998</v>
      </c>
      <c r="AP16" s="214">
        <v>3.4313403290000002</v>
      </c>
      <c r="AQ16" s="214">
        <v>3.6329626209999999</v>
      </c>
      <c r="AR16" s="214">
        <v>4.0532443540000003</v>
      </c>
      <c r="AS16" s="214">
        <v>4.2243396889999998</v>
      </c>
      <c r="AT16" s="214">
        <v>4.3333241180000002</v>
      </c>
      <c r="AU16" s="214">
        <v>4.0533413542999996</v>
      </c>
      <c r="AV16" s="214">
        <v>3.7375072202999999</v>
      </c>
      <c r="AW16" s="214">
        <v>3.5297417699999998</v>
      </c>
      <c r="AX16" s="214">
        <v>3.4663838299999998</v>
      </c>
      <c r="AY16" s="355">
        <v>3.6809949999999998</v>
      </c>
      <c r="AZ16" s="355">
        <v>3.6807590000000001</v>
      </c>
      <c r="BA16" s="355">
        <v>3.4860370000000001</v>
      </c>
      <c r="BB16" s="355">
        <v>3.4227759999999998</v>
      </c>
      <c r="BC16" s="355">
        <v>3.5598450000000001</v>
      </c>
      <c r="BD16" s="355">
        <v>3.983425</v>
      </c>
      <c r="BE16" s="355">
        <v>4.1976380000000004</v>
      </c>
      <c r="BF16" s="355">
        <v>4.2880919999999998</v>
      </c>
      <c r="BG16" s="355">
        <v>3.9478230000000001</v>
      </c>
      <c r="BH16" s="355">
        <v>3.7246320000000002</v>
      </c>
      <c r="BI16" s="355">
        <v>3.4943919999999999</v>
      </c>
      <c r="BJ16" s="355">
        <v>3.5036839999999998</v>
      </c>
      <c r="BK16" s="355">
        <v>3.695033</v>
      </c>
      <c r="BL16" s="355">
        <v>3.6943899999999998</v>
      </c>
      <c r="BM16" s="355">
        <v>3.5048780000000002</v>
      </c>
      <c r="BN16" s="355">
        <v>3.442374</v>
      </c>
      <c r="BO16" s="355">
        <v>3.580832</v>
      </c>
      <c r="BP16" s="355">
        <v>4.0049659999999996</v>
      </c>
      <c r="BQ16" s="355">
        <v>4.2174120000000004</v>
      </c>
      <c r="BR16" s="355">
        <v>4.3061429999999996</v>
      </c>
      <c r="BS16" s="355">
        <v>3.9616159999999998</v>
      </c>
      <c r="BT16" s="355">
        <v>3.7339899999999999</v>
      </c>
      <c r="BU16" s="355">
        <v>3.4990230000000002</v>
      </c>
      <c r="BV16" s="355">
        <v>3.5075340000000002</v>
      </c>
    </row>
    <row r="17" spans="1:74" ht="11.1" customHeight="1" x14ac:dyDescent="0.2">
      <c r="A17" s="104" t="s">
        <v>750</v>
      </c>
      <c r="B17" s="130" t="s">
        <v>518</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2.453505641</v>
      </c>
      <c r="AN17" s="214">
        <v>2.5694942940000001</v>
      </c>
      <c r="AO17" s="214">
        <v>2.4777437550000001</v>
      </c>
      <c r="AP17" s="214">
        <v>2.5080187999999999</v>
      </c>
      <c r="AQ17" s="214">
        <v>2.627762675</v>
      </c>
      <c r="AR17" s="214">
        <v>2.7175951450000002</v>
      </c>
      <c r="AS17" s="214">
        <v>2.7449613949999998</v>
      </c>
      <c r="AT17" s="214">
        <v>2.8632620769999999</v>
      </c>
      <c r="AU17" s="214">
        <v>2.7072140533</v>
      </c>
      <c r="AV17" s="214">
        <v>2.6135414606</v>
      </c>
      <c r="AW17" s="214">
        <v>2.6355558100000001</v>
      </c>
      <c r="AX17" s="214">
        <v>2.5885958599999999</v>
      </c>
      <c r="AY17" s="355">
        <v>2.4782700000000002</v>
      </c>
      <c r="AZ17" s="355">
        <v>2.581404</v>
      </c>
      <c r="BA17" s="355">
        <v>2.4973700000000001</v>
      </c>
      <c r="BB17" s="355">
        <v>2.529884</v>
      </c>
      <c r="BC17" s="355">
        <v>2.658579</v>
      </c>
      <c r="BD17" s="355">
        <v>2.7447810000000001</v>
      </c>
      <c r="BE17" s="355">
        <v>2.7737910000000001</v>
      </c>
      <c r="BF17" s="355">
        <v>2.8862830000000002</v>
      </c>
      <c r="BG17" s="355">
        <v>2.7378819999999999</v>
      </c>
      <c r="BH17" s="355">
        <v>2.6412339999999999</v>
      </c>
      <c r="BI17" s="355">
        <v>2.6567910000000001</v>
      </c>
      <c r="BJ17" s="355">
        <v>2.592371</v>
      </c>
      <c r="BK17" s="355">
        <v>2.4838360000000002</v>
      </c>
      <c r="BL17" s="355">
        <v>2.5881810000000001</v>
      </c>
      <c r="BM17" s="355">
        <v>2.5003790000000001</v>
      </c>
      <c r="BN17" s="355">
        <v>2.5296940000000001</v>
      </c>
      <c r="BO17" s="355">
        <v>2.6539109999999999</v>
      </c>
      <c r="BP17" s="355">
        <v>2.7367490000000001</v>
      </c>
      <c r="BQ17" s="355">
        <v>2.7615289999999999</v>
      </c>
      <c r="BR17" s="355">
        <v>2.8687469999999999</v>
      </c>
      <c r="BS17" s="355">
        <v>2.7198980000000001</v>
      </c>
      <c r="BT17" s="355">
        <v>2.6226880000000001</v>
      </c>
      <c r="BU17" s="355">
        <v>2.6372520000000002</v>
      </c>
      <c r="BV17" s="355">
        <v>2.5726149999999999</v>
      </c>
    </row>
    <row r="18" spans="1:74" ht="11.1" customHeight="1" x14ac:dyDescent="0.2">
      <c r="A18" s="104" t="s">
        <v>751</v>
      </c>
      <c r="B18" s="130" t="s">
        <v>1004</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2.4220907E-2</v>
      </c>
      <c r="AN18" s="214">
        <v>2.2960042999999999E-2</v>
      </c>
      <c r="AO18" s="214">
        <v>2.0172178999999998E-2</v>
      </c>
      <c r="AP18" s="214">
        <v>2.0262274E-2</v>
      </c>
      <c r="AQ18" s="214">
        <v>1.9071703999999998E-2</v>
      </c>
      <c r="AR18" s="214">
        <v>2.0938208999999999E-2</v>
      </c>
      <c r="AS18" s="214">
        <v>2.0644490000000001E-2</v>
      </c>
      <c r="AT18" s="214">
        <v>2.2124075E-2</v>
      </c>
      <c r="AU18" s="214">
        <v>2.161275E-2</v>
      </c>
      <c r="AV18" s="214">
        <v>2.0480131289999998E-2</v>
      </c>
      <c r="AW18" s="214">
        <v>1.93116638E-2</v>
      </c>
      <c r="AX18" s="214">
        <v>2.05452091E-2</v>
      </c>
      <c r="AY18" s="355">
        <v>2.1680399999999999E-2</v>
      </c>
      <c r="AZ18" s="355">
        <v>2.2680100000000002E-2</v>
      </c>
      <c r="BA18" s="355">
        <v>2.0173E-2</v>
      </c>
      <c r="BB18" s="355">
        <v>1.9769399999999999E-2</v>
      </c>
      <c r="BC18" s="355">
        <v>1.8913699999999999E-2</v>
      </c>
      <c r="BD18" s="355">
        <v>2.0187699999999999E-2</v>
      </c>
      <c r="BE18" s="355">
        <v>2.0264500000000001E-2</v>
      </c>
      <c r="BF18" s="355">
        <v>1.9891200000000001E-2</v>
      </c>
      <c r="BG18" s="355">
        <v>2.0313600000000001E-2</v>
      </c>
      <c r="BH18" s="355">
        <v>1.9151100000000001E-2</v>
      </c>
      <c r="BI18" s="355">
        <v>1.92347E-2</v>
      </c>
      <c r="BJ18" s="355">
        <v>2.0492400000000001E-2</v>
      </c>
      <c r="BK18" s="355">
        <v>2.1578799999999999E-2</v>
      </c>
      <c r="BL18" s="355">
        <v>2.2592000000000001E-2</v>
      </c>
      <c r="BM18" s="355">
        <v>2.0091299999999999E-2</v>
      </c>
      <c r="BN18" s="355">
        <v>1.9696399999999999E-2</v>
      </c>
      <c r="BO18" s="355">
        <v>1.8849100000000001E-2</v>
      </c>
      <c r="BP18" s="355">
        <v>2.0131699999999999E-2</v>
      </c>
      <c r="BQ18" s="355">
        <v>2.0218400000000001E-2</v>
      </c>
      <c r="BR18" s="355">
        <v>1.9853099999999999E-2</v>
      </c>
      <c r="BS18" s="355">
        <v>2.02829E-2</v>
      </c>
      <c r="BT18" s="355">
        <v>1.91272E-2</v>
      </c>
      <c r="BU18" s="355">
        <v>1.9216400000000002E-2</v>
      </c>
      <c r="BV18" s="355">
        <v>2.0479000000000001E-2</v>
      </c>
    </row>
    <row r="19" spans="1:74" ht="11.1" customHeight="1" x14ac:dyDescent="0.2">
      <c r="A19" s="104" t="s">
        <v>927</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0.38224949048000001</v>
      </c>
      <c r="AB19" s="214">
        <v>0.38118843166999999</v>
      </c>
      <c r="AC19" s="214">
        <v>0.36803251103000001</v>
      </c>
      <c r="AD19" s="214">
        <v>0.36542210498</v>
      </c>
      <c r="AE19" s="214">
        <v>0.36280948495999998</v>
      </c>
      <c r="AF19" s="214">
        <v>0.39088205065999998</v>
      </c>
      <c r="AG19" s="214">
        <v>0.40341640059</v>
      </c>
      <c r="AH19" s="214">
        <v>0.39694253139000002</v>
      </c>
      <c r="AI19" s="214">
        <v>0.36625059331999998</v>
      </c>
      <c r="AJ19" s="214">
        <v>0.35884795815999998</v>
      </c>
      <c r="AK19" s="214">
        <v>0.37416243954</v>
      </c>
      <c r="AL19" s="214">
        <v>0.39548720286</v>
      </c>
      <c r="AM19" s="214">
        <v>0.39448359738</v>
      </c>
      <c r="AN19" s="214">
        <v>0.39068847418000002</v>
      </c>
      <c r="AO19" s="214">
        <v>0.36577856318000002</v>
      </c>
      <c r="AP19" s="214">
        <v>0.36762693164999999</v>
      </c>
      <c r="AQ19" s="214">
        <v>0.36947819066999998</v>
      </c>
      <c r="AR19" s="214">
        <v>0.39064448200000002</v>
      </c>
      <c r="AS19" s="214">
        <v>0.400276507</v>
      </c>
      <c r="AT19" s="214">
        <v>0.40530910811999998</v>
      </c>
      <c r="AU19" s="214">
        <v>0.38736861704999997</v>
      </c>
      <c r="AV19" s="214">
        <v>0.36807752996999998</v>
      </c>
      <c r="AW19" s="214">
        <v>0.38491853144999999</v>
      </c>
      <c r="AX19" s="214">
        <v>0.39923260654999998</v>
      </c>
      <c r="AY19" s="355">
        <v>0.3933759</v>
      </c>
      <c r="AZ19" s="355">
        <v>0.39234350000000001</v>
      </c>
      <c r="BA19" s="355">
        <v>0.38238149999999999</v>
      </c>
      <c r="BB19" s="355">
        <v>0.3749672</v>
      </c>
      <c r="BC19" s="355">
        <v>0.37646350000000001</v>
      </c>
      <c r="BD19" s="355">
        <v>0.39037070000000001</v>
      </c>
      <c r="BE19" s="355">
        <v>0.39990569999999998</v>
      </c>
      <c r="BF19" s="355">
        <v>0.39577610000000002</v>
      </c>
      <c r="BG19" s="355">
        <v>0.37998480000000001</v>
      </c>
      <c r="BH19" s="355">
        <v>0.36658010000000002</v>
      </c>
      <c r="BI19" s="355">
        <v>0.38315440000000001</v>
      </c>
      <c r="BJ19" s="355">
        <v>0.39835130000000002</v>
      </c>
      <c r="BK19" s="355">
        <v>0.39875569999999999</v>
      </c>
      <c r="BL19" s="355">
        <v>0.39853880000000003</v>
      </c>
      <c r="BM19" s="355">
        <v>0.38951920000000001</v>
      </c>
      <c r="BN19" s="355">
        <v>0.38283729999999999</v>
      </c>
      <c r="BO19" s="355">
        <v>0.38496920000000001</v>
      </c>
      <c r="BP19" s="355">
        <v>0.3992984</v>
      </c>
      <c r="BQ19" s="355">
        <v>0.40904580000000001</v>
      </c>
      <c r="BR19" s="355">
        <v>0.40509590000000001</v>
      </c>
      <c r="BS19" s="355">
        <v>0.3893778</v>
      </c>
      <c r="BT19" s="355">
        <v>0.3760096</v>
      </c>
      <c r="BU19" s="355">
        <v>0.3926096</v>
      </c>
      <c r="BV19" s="355">
        <v>0.40780820000000001</v>
      </c>
    </row>
    <row r="20" spans="1:74" ht="11.1" customHeight="1" x14ac:dyDescent="0.2">
      <c r="A20" s="107" t="s">
        <v>753</v>
      </c>
      <c r="B20" s="203" t="s">
        <v>587</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10.64725943</v>
      </c>
      <c r="AB20" s="214">
        <v>10.231637681</v>
      </c>
      <c r="AC20" s="214">
        <v>9.7705933960000007</v>
      </c>
      <c r="AD20" s="214">
        <v>9.4599960480000007</v>
      </c>
      <c r="AE20" s="214">
        <v>9.779212158</v>
      </c>
      <c r="AF20" s="214">
        <v>11.345010431</v>
      </c>
      <c r="AG20" s="214">
        <v>12.263394850999999</v>
      </c>
      <c r="AH20" s="214">
        <v>12.019814811</v>
      </c>
      <c r="AI20" s="214">
        <v>11.091851603</v>
      </c>
      <c r="AJ20" s="214">
        <v>10.022661036000001</v>
      </c>
      <c r="AK20" s="214">
        <v>9.8202615835000007</v>
      </c>
      <c r="AL20" s="214">
        <v>10.468134213000001</v>
      </c>
      <c r="AM20" s="214">
        <v>11.375830017</v>
      </c>
      <c r="AN20" s="214">
        <v>10.676028944</v>
      </c>
      <c r="AO20" s="214">
        <v>9.7940414122000004</v>
      </c>
      <c r="AP20" s="214">
        <v>9.4981836935999997</v>
      </c>
      <c r="AQ20" s="214">
        <v>9.9864542007000008</v>
      </c>
      <c r="AR20" s="214">
        <v>11.498340472000001</v>
      </c>
      <c r="AS20" s="214">
        <v>12.327987477000001</v>
      </c>
      <c r="AT20" s="214">
        <v>12.547774428</v>
      </c>
      <c r="AU20" s="214">
        <v>11.451464178</v>
      </c>
      <c r="AV20" s="214">
        <v>10.179392733</v>
      </c>
      <c r="AW20" s="214">
        <v>10.009707355</v>
      </c>
      <c r="AX20" s="214">
        <v>10.353936286</v>
      </c>
      <c r="AY20" s="355">
        <v>11.17109</v>
      </c>
      <c r="AZ20" s="355">
        <v>10.801600000000001</v>
      </c>
      <c r="BA20" s="355">
        <v>9.8849370000000008</v>
      </c>
      <c r="BB20" s="355">
        <v>9.3822259999999993</v>
      </c>
      <c r="BC20" s="355">
        <v>9.7353310000000004</v>
      </c>
      <c r="BD20" s="355">
        <v>11.21364</v>
      </c>
      <c r="BE20" s="355">
        <v>12.169280000000001</v>
      </c>
      <c r="BF20" s="355">
        <v>12.354089999999999</v>
      </c>
      <c r="BG20" s="355">
        <v>11.094429999999999</v>
      </c>
      <c r="BH20" s="355">
        <v>10.091379999999999</v>
      </c>
      <c r="BI20" s="355">
        <v>9.8557509999999997</v>
      </c>
      <c r="BJ20" s="355">
        <v>10.42413</v>
      </c>
      <c r="BK20" s="355">
        <v>11.29135</v>
      </c>
      <c r="BL20" s="355">
        <v>10.82531</v>
      </c>
      <c r="BM20" s="355">
        <v>9.9302759999999992</v>
      </c>
      <c r="BN20" s="355">
        <v>9.4318790000000003</v>
      </c>
      <c r="BO20" s="355">
        <v>9.7889180000000007</v>
      </c>
      <c r="BP20" s="355">
        <v>11.274050000000001</v>
      </c>
      <c r="BQ20" s="355">
        <v>12.22889</v>
      </c>
      <c r="BR20" s="355">
        <v>12.406549999999999</v>
      </c>
      <c r="BS20" s="355">
        <v>11.13495</v>
      </c>
      <c r="BT20" s="355">
        <v>10.120380000000001</v>
      </c>
      <c r="BU20" s="355">
        <v>9.8755579999999998</v>
      </c>
      <c r="BV20" s="355">
        <v>10.447609999999999</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1111.0372</v>
      </c>
      <c r="AN22" s="275">
        <v>845.57842301000005</v>
      </c>
      <c r="AO22" s="275">
        <v>797.52076414999999</v>
      </c>
      <c r="AP22" s="275">
        <v>709.43909302999998</v>
      </c>
      <c r="AQ22" s="275">
        <v>771.52085494999994</v>
      </c>
      <c r="AR22" s="275">
        <v>965.60818858000005</v>
      </c>
      <c r="AS22" s="275">
        <v>1141.5596737999999</v>
      </c>
      <c r="AT22" s="275">
        <v>1138.3206286</v>
      </c>
      <c r="AU22" s="275">
        <v>958.00334882000004</v>
      </c>
      <c r="AV22" s="275">
        <v>795.24260691999996</v>
      </c>
      <c r="AW22" s="275">
        <v>776.99710000000005</v>
      </c>
      <c r="AX22" s="275">
        <v>909.40260000000001</v>
      </c>
      <c r="AY22" s="338">
        <v>1050.8599999999999</v>
      </c>
      <c r="AZ22" s="338">
        <v>851.62890000000004</v>
      </c>
      <c r="BA22" s="338">
        <v>799.89459999999997</v>
      </c>
      <c r="BB22" s="338">
        <v>671.4067</v>
      </c>
      <c r="BC22" s="338">
        <v>713.60739999999998</v>
      </c>
      <c r="BD22" s="338">
        <v>901.50040000000001</v>
      </c>
      <c r="BE22" s="338">
        <v>1092.2170000000001</v>
      </c>
      <c r="BF22" s="338">
        <v>1089.0999999999999</v>
      </c>
      <c r="BG22" s="338">
        <v>886.79830000000004</v>
      </c>
      <c r="BH22" s="338">
        <v>763.50229999999999</v>
      </c>
      <c r="BI22" s="338">
        <v>730.55349999999999</v>
      </c>
      <c r="BJ22" s="338">
        <v>893.68320000000006</v>
      </c>
      <c r="BK22" s="338">
        <v>1060.789</v>
      </c>
      <c r="BL22" s="338">
        <v>871.68629999999996</v>
      </c>
      <c r="BM22" s="338">
        <v>794.75530000000003</v>
      </c>
      <c r="BN22" s="338">
        <v>668.88620000000003</v>
      </c>
      <c r="BO22" s="338">
        <v>712.22550000000001</v>
      </c>
      <c r="BP22" s="338">
        <v>899.84059999999999</v>
      </c>
      <c r="BQ22" s="338">
        <v>1089.8489999999999</v>
      </c>
      <c r="BR22" s="338">
        <v>1086.69</v>
      </c>
      <c r="BS22" s="338">
        <v>884.71789999999999</v>
      </c>
      <c r="BT22" s="338">
        <v>761.55679999999995</v>
      </c>
      <c r="BU22" s="338">
        <v>727.99720000000002</v>
      </c>
      <c r="BV22" s="338">
        <v>890.56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123.51349500000001</v>
      </c>
      <c r="AN25" s="258">
        <v>120.858017</v>
      </c>
      <c r="AO25" s="258">
        <v>126.40682200000001</v>
      </c>
      <c r="AP25" s="258">
        <v>128.964258</v>
      </c>
      <c r="AQ25" s="258">
        <v>128.36279999999999</v>
      </c>
      <c r="AR25" s="258">
        <v>121.44792099999999</v>
      </c>
      <c r="AS25" s="258">
        <v>110.731427</v>
      </c>
      <c r="AT25" s="258">
        <v>104.138159</v>
      </c>
      <c r="AU25" s="258">
        <v>100.71674299999999</v>
      </c>
      <c r="AV25" s="258">
        <v>105.19275</v>
      </c>
      <c r="AW25" s="258">
        <v>108.7886</v>
      </c>
      <c r="AX25" s="258">
        <v>107.7139</v>
      </c>
      <c r="AY25" s="346">
        <v>103.0334</v>
      </c>
      <c r="AZ25" s="346">
        <v>100.8348</v>
      </c>
      <c r="BA25" s="346">
        <v>106.6139</v>
      </c>
      <c r="BB25" s="346">
        <v>107.67740000000001</v>
      </c>
      <c r="BC25" s="346">
        <v>109.54810000000001</v>
      </c>
      <c r="BD25" s="346">
        <v>104.7869</v>
      </c>
      <c r="BE25" s="346">
        <v>103.6549</v>
      </c>
      <c r="BF25" s="346">
        <v>102.0247</v>
      </c>
      <c r="BG25" s="346">
        <v>100.6649</v>
      </c>
      <c r="BH25" s="346">
        <v>105.7978</v>
      </c>
      <c r="BI25" s="346">
        <v>110.8222</v>
      </c>
      <c r="BJ25" s="346">
        <v>109.0445</v>
      </c>
      <c r="BK25" s="346">
        <v>104.92700000000001</v>
      </c>
      <c r="BL25" s="346">
        <v>102.9522</v>
      </c>
      <c r="BM25" s="346">
        <v>108.82599999999999</v>
      </c>
      <c r="BN25" s="346">
        <v>109.8374</v>
      </c>
      <c r="BO25" s="346">
        <v>111.6584</v>
      </c>
      <c r="BP25" s="346">
        <v>106.8501</v>
      </c>
      <c r="BQ25" s="346">
        <v>104.42319999999999</v>
      </c>
      <c r="BR25" s="346">
        <v>101.75</v>
      </c>
      <c r="BS25" s="346">
        <v>100.8486</v>
      </c>
      <c r="BT25" s="346">
        <v>106.1922</v>
      </c>
      <c r="BU25" s="346">
        <v>111.67919999999999</v>
      </c>
      <c r="BV25" s="346">
        <v>110.366</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9.7223100000000002</v>
      </c>
      <c r="AN26" s="258">
        <v>10.183933</v>
      </c>
      <c r="AO26" s="258">
        <v>10.146449</v>
      </c>
      <c r="AP26" s="258">
        <v>10.074386000000001</v>
      </c>
      <c r="AQ26" s="258">
        <v>9.9697479999999992</v>
      </c>
      <c r="AR26" s="258">
        <v>9.9125320000000006</v>
      </c>
      <c r="AS26" s="258">
        <v>9.4117200000000008</v>
      </c>
      <c r="AT26" s="258">
        <v>8.7088599999999996</v>
      </c>
      <c r="AU26" s="258">
        <v>8.476972</v>
      </c>
      <c r="AV26" s="258">
        <v>8.4457369999999994</v>
      </c>
      <c r="AW26" s="258">
        <v>8.5691559999999996</v>
      </c>
      <c r="AX26" s="258">
        <v>9.2772159999999992</v>
      </c>
      <c r="AY26" s="346">
        <v>8.9751619999999992</v>
      </c>
      <c r="AZ26" s="346">
        <v>9.2000980000000006</v>
      </c>
      <c r="BA26" s="346">
        <v>9.7763609999999996</v>
      </c>
      <c r="BB26" s="346">
        <v>9.8871110000000009</v>
      </c>
      <c r="BC26" s="346">
        <v>10.04341</v>
      </c>
      <c r="BD26" s="346">
        <v>10.251989999999999</v>
      </c>
      <c r="BE26" s="346">
        <v>10.009980000000001</v>
      </c>
      <c r="BF26" s="346">
        <v>10.13565</v>
      </c>
      <c r="BG26" s="346">
        <v>10.47175</v>
      </c>
      <c r="BH26" s="346">
        <v>10.74277</v>
      </c>
      <c r="BI26" s="346">
        <v>11.04284</v>
      </c>
      <c r="BJ26" s="346">
        <v>10.985139999999999</v>
      </c>
      <c r="BK26" s="346">
        <v>10.44417</v>
      </c>
      <c r="BL26" s="346">
        <v>10.422980000000001</v>
      </c>
      <c r="BM26" s="346">
        <v>10.784330000000001</v>
      </c>
      <c r="BN26" s="346">
        <v>10.703469999999999</v>
      </c>
      <c r="BO26" s="346">
        <v>10.68153</v>
      </c>
      <c r="BP26" s="346">
        <v>10.7301</v>
      </c>
      <c r="BQ26" s="346">
        <v>10.356540000000001</v>
      </c>
      <c r="BR26" s="346">
        <v>10.364280000000001</v>
      </c>
      <c r="BS26" s="346">
        <v>10.603590000000001</v>
      </c>
      <c r="BT26" s="346">
        <v>10.799670000000001</v>
      </c>
      <c r="BU26" s="346">
        <v>11.04495</v>
      </c>
      <c r="BV26" s="346">
        <v>10.94093</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14.535238</v>
      </c>
      <c r="AN27" s="258">
        <v>14.806214000000001</v>
      </c>
      <c r="AO27" s="258">
        <v>14.765668</v>
      </c>
      <c r="AP27" s="258">
        <v>14.723606999999999</v>
      </c>
      <c r="AQ27" s="258">
        <v>14.857551000000001</v>
      </c>
      <c r="AR27" s="258">
        <v>14.572585</v>
      </c>
      <c r="AS27" s="258">
        <v>14.531185000000001</v>
      </c>
      <c r="AT27" s="258">
        <v>14.144755999999999</v>
      </c>
      <c r="AU27" s="258">
        <v>14.215392</v>
      </c>
      <c r="AV27" s="258">
        <v>14.248989999999999</v>
      </c>
      <c r="AW27" s="258">
        <v>14.50103</v>
      </c>
      <c r="AX27" s="258">
        <v>14.688409999999999</v>
      </c>
      <c r="AY27" s="346">
        <v>14.824630000000001</v>
      </c>
      <c r="AZ27" s="346">
        <v>15.027469999999999</v>
      </c>
      <c r="BA27" s="346">
        <v>15.02619</v>
      </c>
      <c r="BB27" s="346">
        <v>14.991009999999999</v>
      </c>
      <c r="BC27" s="346">
        <v>14.970499999999999</v>
      </c>
      <c r="BD27" s="346">
        <v>15.093769999999999</v>
      </c>
      <c r="BE27" s="346">
        <v>15.076309999999999</v>
      </c>
      <c r="BF27" s="346">
        <v>15.100149999999999</v>
      </c>
      <c r="BG27" s="346">
        <v>15.155379999999999</v>
      </c>
      <c r="BH27" s="346">
        <v>15.26488</v>
      </c>
      <c r="BI27" s="346">
        <v>15.477080000000001</v>
      </c>
      <c r="BJ27" s="346">
        <v>15.538320000000001</v>
      </c>
      <c r="BK27" s="346">
        <v>15.60486</v>
      </c>
      <c r="BL27" s="346">
        <v>15.738759999999999</v>
      </c>
      <c r="BM27" s="346">
        <v>15.67455</v>
      </c>
      <c r="BN27" s="346">
        <v>15.577629999999999</v>
      </c>
      <c r="BO27" s="346">
        <v>15.49485</v>
      </c>
      <c r="BP27" s="346">
        <v>15.555479999999999</v>
      </c>
      <c r="BQ27" s="346">
        <v>15.480499999999999</v>
      </c>
      <c r="BR27" s="346">
        <v>15.450659999999999</v>
      </c>
      <c r="BS27" s="346">
        <v>15.45384</v>
      </c>
      <c r="BT27" s="346">
        <v>15.51437</v>
      </c>
      <c r="BU27" s="346">
        <v>15.680490000000001</v>
      </c>
      <c r="BV27" s="346">
        <v>15.69781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658</v>
      </c>
      <c r="B31" s="203" t="s">
        <v>521</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2.0522773758000001</v>
      </c>
      <c r="AV31" s="214">
        <v>2.0486899397</v>
      </c>
      <c r="AW31" s="214">
        <v>2.1294379999999999</v>
      </c>
      <c r="AX31" s="214">
        <v>2.1016460000000001</v>
      </c>
      <c r="AY31" s="355">
        <v>2.0817860000000001</v>
      </c>
      <c r="AZ31" s="355">
        <v>2.081906</v>
      </c>
      <c r="BA31" s="355">
        <v>2.083253</v>
      </c>
      <c r="BB31" s="355">
        <v>2.0710989999999998</v>
      </c>
      <c r="BC31" s="355">
        <v>2.0796920000000001</v>
      </c>
      <c r="BD31" s="355">
        <v>2.059965</v>
      </c>
      <c r="BE31" s="355">
        <v>2.0702880000000001</v>
      </c>
      <c r="BF31" s="355">
        <v>2.0692200000000001</v>
      </c>
      <c r="BG31" s="355">
        <v>2.051885</v>
      </c>
      <c r="BH31" s="355">
        <v>2.0719919999999998</v>
      </c>
      <c r="BI31" s="355">
        <v>2.0727370000000001</v>
      </c>
      <c r="BJ31" s="355">
        <v>2.083631</v>
      </c>
      <c r="BK31" s="355">
        <v>2.0765180000000001</v>
      </c>
      <c r="BL31" s="355">
        <v>2.0823179999999999</v>
      </c>
      <c r="BM31" s="355">
        <v>2.0881159999999999</v>
      </c>
      <c r="BN31" s="355">
        <v>2.0789900000000001</v>
      </c>
      <c r="BO31" s="355">
        <v>2.0909300000000002</v>
      </c>
      <c r="BP31" s="355">
        <v>2.0680260000000001</v>
      </c>
      <c r="BQ31" s="355">
        <v>2.0738050000000001</v>
      </c>
      <c r="BR31" s="355">
        <v>2.070398</v>
      </c>
      <c r="BS31" s="355">
        <v>2.0556040000000002</v>
      </c>
      <c r="BT31" s="355">
        <v>2.0701459999999998</v>
      </c>
      <c r="BU31" s="355">
        <v>2.0681639999999999</v>
      </c>
      <c r="BV31" s="355">
        <v>2.0784919999999998</v>
      </c>
    </row>
    <row r="32" spans="1:74" ht="11.1" customHeight="1" x14ac:dyDescent="0.2">
      <c r="A32" s="107" t="s">
        <v>660</v>
      </c>
      <c r="B32" s="203" t="s">
        <v>588</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3.27</v>
      </c>
      <c r="AU32" s="214">
        <v>3.1083842760999998</v>
      </c>
      <c r="AV32" s="214">
        <v>3.3893450907</v>
      </c>
      <c r="AW32" s="214">
        <v>4.4082109999999997</v>
      </c>
      <c r="AX32" s="214">
        <v>4.574192</v>
      </c>
      <c r="AY32" s="355">
        <v>3.7950620000000002</v>
      </c>
      <c r="AZ32" s="355">
        <v>3.5633319999999999</v>
      </c>
      <c r="BA32" s="355">
        <v>3.2598509999999998</v>
      </c>
      <c r="BB32" s="355">
        <v>3.0591560000000002</v>
      </c>
      <c r="BC32" s="355">
        <v>2.8844690000000002</v>
      </c>
      <c r="BD32" s="355">
        <v>2.7881659999999999</v>
      </c>
      <c r="BE32" s="355">
        <v>2.7999550000000002</v>
      </c>
      <c r="BF32" s="355">
        <v>2.808878</v>
      </c>
      <c r="BG32" s="355">
        <v>2.8116080000000001</v>
      </c>
      <c r="BH32" s="355">
        <v>3.0365869999999999</v>
      </c>
      <c r="BI32" s="355">
        <v>3.3777180000000002</v>
      </c>
      <c r="BJ32" s="355">
        <v>3.7669350000000001</v>
      </c>
      <c r="BK32" s="355">
        <v>3.9601670000000002</v>
      </c>
      <c r="BL32" s="355">
        <v>3.8329599999999999</v>
      </c>
      <c r="BM32" s="355">
        <v>3.5028920000000001</v>
      </c>
      <c r="BN32" s="355">
        <v>3.1197370000000002</v>
      </c>
      <c r="BO32" s="355">
        <v>2.8975080000000002</v>
      </c>
      <c r="BP32" s="355">
        <v>2.739144</v>
      </c>
      <c r="BQ32" s="355">
        <v>2.6780349999999999</v>
      </c>
      <c r="BR32" s="355">
        <v>2.6382479999999999</v>
      </c>
      <c r="BS32" s="355">
        <v>2.6579320000000002</v>
      </c>
      <c r="BT32" s="355">
        <v>2.8729979999999999</v>
      </c>
      <c r="BU32" s="355">
        <v>3.2555510000000001</v>
      </c>
      <c r="BV32" s="355">
        <v>3.6534909999999998</v>
      </c>
    </row>
    <row r="33" spans="1:74" ht="11.1" customHeight="1" x14ac:dyDescent="0.2">
      <c r="A33" s="52" t="s">
        <v>659</v>
      </c>
      <c r="B33" s="203" t="s">
        <v>530</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12.113770000000001</v>
      </c>
      <c r="AP33" s="214">
        <v>12.21</v>
      </c>
      <c r="AQ33" s="214">
        <v>12.82</v>
      </c>
      <c r="AR33" s="214">
        <v>13.85</v>
      </c>
      <c r="AS33" s="214">
        <v>13.76</v>
      </c>
      <c r="AT33" s="214">
        <v>13.91</v>
      </c>
      <c r="AU33" s="214">
        <v>13.92</v>
      </c>
      <c r="AV33" s="214">
        <v>14.29049</v>
      </c>
      <c r="AW33" s="214">
        <v>14.350529999999999</v>
      </c>
      <c r="AX33" s="214">
        <v>13.429270000000001</v>
      </c>
      <c r="AY33" s="355">
        <v>12.35242</v>
      </c>
      <c r="AZ33" s="355">
        <v>11.529859999999999</v>
      </c>
      <c r="BA33" s="355">
        <v>11.759550000000001</v>
      </c>
      <c r="BB33" s="355">
        <v>12.510809999999999</v>
      </c>
      <c r="BC33" s="355">
        <v>12.146039999999999</v>
      </c>
      <c r="BD33" s="355">
        <v>12.48837</v>
      </c>
      <c r="BE33" s="355">
        <v>12.036899999999999</v>
      </c>
      <c r="BF33" s="355">
        <v>11.67597</v>
      </c>
      <c r="BG33" s="355">
        <v>11.48658</v>
      </c>
      <c r="BH33" s="355">
        <v>11.466889999999999</v>
      </c>
      <c r="BI33" s="355">
        <v>11.54064</v>
      </c>
      <c r="BJ33" s="355">
        <v>12.13519</v>
      </c>
      <c r="BK33" s="355">
        <v>12.3184</v>
      </c>
      <c r="BL33" s="355">
        <v>12.15554</v>
      </c>
      <c r="BM33" s="355">
        <v>12.60994</v>
      </c>
      <c r="BN33" s="355">
        <v>13.34919</v>
      </c>
      <c r="BO33" s="355">
        <v>13.04815</v>
      </c>
      <c r="BP33" s="355">
        <v>13.442769999999999</v>
      </c>
      <c r="BQ33" s="355">
        <v>12.99494</v>
      </c>
      <c r="BR33" s="355">
        <v>12.59577</v>
      </c>
      <c r="BS33" s="355">
        <v>12.389060000000001</v>
      </c>
      <c r="BT33" s="355">
        <v>12.29415</v>
      </c>
      <c r="BU33" s="355">
        <v>12.285439999999999</v>
      </c>
      <c r="BV33" s="355">
        <v>12.71275</v>
      </c>
    </row>
    <row r="34" spans="1:74" ht="11.1" customHeight="1" x14ac:dyDescent="0.2">
      <c r="A34" s="56" t="s">
        <v>19</v>
      </c>
      <c r="B34" s="203" t="s">
        <v>529</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15.51857</v>
      </c>
      <c r="AP34" s="214">
        <v>16.07</v>
      </c>
      <c r="AQ34" s="214">
        <v>16.78</v>
      </c>
      <c r="AR34" s="214">
        <v>16.91</v>
      </c>
      <c r="AS34" s="214">
        <v>16.399999999999999</v>
      </c>
      <c r="AT34" s="214">
        <v>16.75</v>
      </c>
      <c r="AU34" s="214">
        <v>17.350000000000001</v>
      </c>
      <c r="AV34" s="214">
        <v>17.881029999999999</v>
      </c>
      <c r="AW34" s="214">
        <v>16.662839999999999</v>
      </c>
      <c r="AX34" s="214">
        <v>14.794890000000001</v>
      </c>
      <c r="AY34" s="355">
        <v>14.152889999999999</v>
      </c>
      <c r="AZ34" s="355">
        <v>14.173719999999999</v>
      </c>
      <c r="BA34" s="355">
        <v>14.633010000000001</v>
      </c>
      <c r="BB34" s="355">
        <v>14.597020000000001</v>
      </c>
      <c r="BC34" s="355">
        <v>14.413869999999999</v>
      </c>
      <c r="BD34" s="355">
        <v>14.622170000000001</v>
      </c>
      <c r="BE34" s="355">
        <v>15.13448</v>
      </c>
      <c r="BF34" s="355">
        <v>15.02617</v>
      </c>
      <c r="BG34" s="355">
        <v>15.1029</v>
      </c>
      <c r="BH34" s="355">
        <v>15.40498</v>
      </c>
      <c r="BI34" s="355">
        <v>16.126349999999999</v>
      </c>
      <c r="BJ34" s="355">
        <v>16.06906</v>
      </c>
      <c r="BK34" s="355">
        <v>16.233560000000001</v>
      </c>
      <c r="BL34" s="355">
        <v>16.489709999999999</v>
      </c>
      <c r="BM34" s="355">
        <v>17.042760000000001</v>
      </c>
      <c r="BN34" s="355">
        <v>17.131360000000001</v>
      </c>
      <c r="BO34" s="355">
        <v>17.046299999999999</v>
      </c>
      <c r="BP34" s="355">
        <v>17.14817</v>
      </c>
      <c r="BQ34" s="355">
        <v>17.24652</v>
      </c>
      <c r="BR34" s="355">
        <v>16.963560000000001</v>
      </c>
      <c r="BS34" s="355">
        <v>16.934480000000001</v>
      </c>
      <c r="BT34" s="355">
        <v>17.003959999999999</v>
      </c>
      <c r="BU34" s="355">
        <v>17.379950000000001</v>
      </c>
      <c r="BV34" s="355">
        <v>16.985299999999999</v>
      </c>
    </row>
    <row r="35" spans="1:74" ht="11.1" customHeight="1" x14ac:dyDescent="0.2">
      <c r="A35" s="107"/>
      <c r="B35" s="55" t="s">
        <v>1235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662</v>
      </c>
      <c r="B36" s="203" t="s">
        <v>520</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13.05</v>
      </c>
      <c r="AS36" s="261">
        <v>13.13</v>
      </c>
      <c r="AT36" s="261">
        <v>13.3</v>
      </c>
      <c r="AU36" s="261">
        <v>13.01</v>
      </c>
      <c r="AV36" s="261">
        <v>12.87</v>
      </c>
      <c r="AW36" s="261">
        <v>13.009270000000001</v>
      </c>
      <c r="AX36" s="261">
        <v>12.65943</v>
      </c>
      <c r="AY36" s="384">
        <v>12.61918</v>
      </c>
      <c r="AZ36" s="384">
        <v>12.930020000000001</v>
      </c>
      <c r="BA36" s="384">
        <v>13.25454</v>
      </c>
      <c r="BB36" s="384">
        <v>13.349349999999999</v>
      </c>
      <c r="BC36" s="384">
        <v>13.65001</v>
      </c>
      <c r="BD36" s="384">
        <v>13.56569</v>
      </c>
      <c r="BE36" s="384">
        <v>13.488479999999999</v>
      </c>
      <c r="BF36" s="384">
        <v>13.54908</v>
      </c>
      <c r="BG36" s="384">
        <v>13.37368</v>
      </c>
      <c r="BH36" s="384">
        <v>13.138019999999999</v>
      </c>
      <c r="BI36" s="384">
        <v>13.379810000000001</v>
      </c>
      <c r="BJ36" s="384">
        <v>12.89988</v>
      </c>
      <c r="BK36" s="384">
        <v>12.78758</v>
      </c>
      <c r="BL36" s="384">
        <v>13.14357</v>
      </c>
      <c r="BM36" s="384">
        <v>13.46669</v>
      </c>
      <c r="BN36" s="384">
        <v>13.62363</v>
      </c>
      <c r="BO36" s="384">
        <v>13.86135</v>
      </c>
      <c r="BP36" s="384">
        <v>13.78702</v>
      </c>
      <c r="BQ36" s="384">
        <v>13.728289999999999</v>
      </c>
      <c r="BR36" s="384">
        <v>13.80157</v>
      </c>
      <c r="BS36" s="384">
        <v>13.630140000000001</v>
      </c>
      <c r="BT36" s="384">
        <v>13.35585</v>
      </c>
      <c r="BU36" s="384">
        <v>13.663959999999999</v>
      </c>
      <c r="BV36" s="384">
        <v>13.174480000000001</v>
      </c>
    </row>
    <row r="37" spans="1:74" ht="11.1" customHeight="1" x14ac:dyDescent="0.2">
      <c r="A37" s="107" t="s">
        <v>7</v>
      </c>
      <c r="B37" s="203" t="s">
        <v>519</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v>
      </c>
      <c r="AG37" s="261">
        <v>10.97</v>
      </c>
      <c r="AH37" s="261">
        <v>11</v>
      </c>
      <c r="AI37" s="261">
        <v>11.03</v>
      </c>
      <c r="AJ37" s="261">
        <v>10.77</v>
      </c>
      <c r="AK37" s="261">
        <v>10.49</v>
      </c>
      <c r="AL37" s="261">
        <v>10.28</v>
      </c>
      <c r="AM37" s="261">
        <v>10.49</v>
      </c>
      <c r="AN37" s="261">
        <v>10.64</v>
      </c>
      <c r="AO37" s="261">
        <v>10.49</v>
      </c>
      <c r="AP37" s="261">
        <v>10.44</v>
      </c>
      <c r="AQ37" s="261">
        <v>10.49</v>
      </c>
      <c r="AR37" s="261">
        <v>10.82</v>
      </c>
      <c r="AS37" s="261">
        <v>10.97</v>
      </c>
      <c r="AT37" s="261">
        <v>11.01</v>
      </c>
      <c r="AU37" s="261">
        <v>10.68</v>
      </c>
      <c r="AV37" s="261">
        <v>10.74</v>
      </c>
      <c r="AW37" s="261">
        <v>10.55012</v>
      </c>
      <c r="AX37" s="261">
        <v>10.432320000000001</v>
      </c>
      <c r="AY37" s="384">
        <v>10.61468</v>
      </c>
      <c r="AZ37" s="384">
        <v>10.759209999999999</v>
      </c>
      <c r="BA37" s="384">
        <v>10.58874</v>
      </c>
      <c r="BB37" s="384">
        <v>10.52338</v>
      </c>
      <c r="BC37" s="384">
        <v>10.59516</v>
      </c>
      <c r="BD37" s="384">
        <v>10.92047</v>
      </c>
      <c r="BE37" s="384">
        <v>11.011760000000001</v>
      </c>
      <c r="BF37" s="384">
        <v>11.00272</v>
      </c>
      <c r="BG37" s="384">
        <v>10.6737</v>
      </c>
      <c r="BH37" s="384">
        <v>10.72622</v>
      </c>
      <c r="BI37" s="384">
        <v>10.55397</v>
      </c>
      <c r="BJ37" s="384">
        <v>10.411580000000001</v>
      </c>
      <c r="BK37" s="384">
        <v>10.66123</v>
      </c>
      <c r="BL37" s="384">
        <v>10.75235</v>
      </c>
      <c r="BM37" s="384">
        <v>10.526529999999999</v>
      </c>
      <c r="BN37" s="384">
        <v>10.454319999999999</v>
      </c>
      <c r="BO37" s="384">
        <v>10.51642</v>
      </c>
      <c r="BP37" s="384">
        <v>10.85393</v>
      </c>
      <c r="BQ37" s="384">
        <v>10.97204</v>
      </c>
      <c r="BR37" s="384">
        <v>10.98278</v>
      </c>
      <c r="BS37" s="384">
        <v>10.67656</v>
      </c>
      <c r="BT37" s="384">
        <v>10.767659999999999</v>
      </c>
      <c r="BU37" s="384">
        <v>10.627689999999999</v>
      </c>
      <c r="BV37" s="384">
        <v>10.487410000000001</v>
      </c>
    </row>
    <row r="38" spans="1:74" ht="11.1" customHeight="1" x14ac:dyDescent="0.2">
      <c r="A38" s="110" t="s">
        <v>6</v>
      </c>
      <c r="B38" s="204" t="s">
        <v>518</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6.95</v>
      </c>
      <c r="AN38" s="215">
        <v>6.81</v>
      </c>
      <c r="AO38" s="215">
        <v>6.66</v>
      </c>
      <c r="AP38" s="215">
        <v>6.58</v>
      </c>
      <c r="AQ38" s="215">
        <v>6.82</v>
      </c>
      <c r="AR38" s="215">
        <v>7.18</v>
      </c>
      <c r="AS38" s="215">
        <v>7.34</v>
      </c>
      <c r="AT38" s="215">
        <v>7.24</v>
      </c>
      <c r="AU38" s="215">
        <v>7.09</v>
      </c>
      <c r="AV38" s="215">
        <v>6.91</v>
      </c>
      <c r="AW38" s="215">
        <v>6.8805249999999996</v>
      </c>
      <c r="AX38" s="215">
        <v>6.661143</v>
      </c>
      <c r="AY38" s="386">
        <v>6.8137530000000002</v>
      </c>
      <c r="AZ38" s="386">
        <v>6.8118780000000001</v>
      </c>
      <c r="BA38" s="386">
        <v>6.7218090000000004</v>
      </c>
      <c r="BB38" s="386">
        <v>6.618608</v>
      </c>
      <c r="BC38" s="386">
        <v>6.872293</v>
      </c>
      <c r="BD38" s="386">
        <v>7.2220360000000001</v>
      </c>
      <c r="BE38" s="386">
        <v>7.3694559999999996</v>
      </c>
      <c r="BF38" s="386">
        <v>7.2869780000000004</v>
      </c>
      <c r="BG38" s="386">
        <v>7.1324569999999996</v>
      </c>
      <c r="BH38" s="386">
        <v>6.9659570000000004</v>
      </c>
      <c r="BI38" s="386">
        <v>6.8346989999999996</v>
      </c>
      <c r="BJ38" s="386">
        <v>6.677187</v>
      </c>
      <c r="BK38" s="386">
        <v>6.8070969999999997</v>
      </c>
      <c r="BL38" s="386">
        <v>6.8644990000000004</v>
      </c>
      <c r="BM38" s="386">
        <v>6.7964279999999997</v>
      </c>
      <c r="BN38" s="386">
        <v>6.7033579999999997</v>
      </c>
      <c r="BO38" s="386">
        <v>6.9580489999999999</v>
      </c>
      <c r="BP38" s="386">
        <v>7.3220929999999997</v>
      </c>
      <c r="BQ38" s="386">
        <v>7.4607219999999996</v>
      </c>
      <c r="BR38" s="386">
        <v>7.3830530000000003</v>
      </c>
      <c r="BS38" s="386">
        <v>7.2253230000000004</v>
      </c>
      <c r="BT38" s="386">
        <v>7.056203</v>
      </c>
      <c r="BU38" s="386">
        <v>6.9197050000000004</v>
      </c>
      <c r="BV38" s="386">
        <v>6.7654820000000004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2" t="s">
        <v>1011</v>
      </c>
      <c r="C40" s="799"/>
      <c r="D40" s="799"/>
      <c r="E40" s="799"/>
      <c r="F40" s="799"/>
      <c r="G40" s="799"/>
      <c r="H40" s="799"/>
      <c r="I40" s="799"/>
      <c r="J40" s="799"/>
      <c r="K40" s="799"/>
      <c r="L40" s="799"/>
      <c r="M40" s="799"/>
      <c r="N40" s="799"/>
      <c r="O40" s="799"/>
      <c r="P40" s="799"/>
      <c r="Q40" s="799"/>
      <c r="AY40" s="518"/>
      <c r="AZ40" s="518"/>
      <c r="BA40" s="518"/>
      <c r="BB40" s="518"/>
      <c r="BC40" s="518"/>
      <c r="BD40" s="683"/>
      <c r="BE40" s="683"/>
      <c r="BF40" s="683"/>
      <c r="BG40" s="518"/>
      <c r="BH40" s="518"/>
      <c r="BI40" s="518"/>
      <c r="BJ40" s="518"/>
    </row>
    <row r="41" spans="1:74" s="274" customFormat="1" ht="12" customHeight="1" x14ac:dyDescent="0.2">
      <c r="A41" s="101"/>
      <c r="B41" s="804" t="s">
        <v>137</v>
      </c>
      <c r="C41" s="799"/>
      <c r="D41" s="799"/>
      <c r="E41" s="799"/>
      <c r="F41" s="799"/>
      <c r="G41" s="799"/>
      <c r="H41" s="799"/>
      <c r="I41" s="799"/>
      <c r="J41" s="799"/>
      <c r="K41" s="799"/>
      <c r="L41" s="799"/>
      <c r="M41" s="799"/>
      <c r="N41" s="799"/>
      <c r="O41" s="799"/>
      <c r="P41" s="799"/>
      <c r="Q41" s="799"/>
      <c r="AY41" s="518"/>
      <c r="AZ41" s="518"/>
      <c r="BA41" s="518"/>
      <c r="BB41" s="518"/>
      <c r="BC41" s="518"/>
      <c r="BD41" s="683"/>
      <c r="BE41" s="683"/>
      <c r="BF41" s="683"/>
      <c r="BG41" s="518"/>
      <c r="BH41" s="518"/>
      <c r="BI41" s="518"/>
      <c r="BJ41" s="518"/>
    </row>
    <row r="42" spans="1:74" s="459" customFormat="1" ht="12" customHeight="1" x14ac:dyDescent="0.2">
      <c r="A42" s="458"/>
      <c r="B42" s="837" t="s">
        <v>368</v>
      </c>
      <c r="C42" s="789"/>
      <c r="D42" s="789"/>
      <c r="E42" s="789"/>
      <c r="F42" s="789"/>
      <c r="G42" s="789"/>
      <c r="H42" s="789"/>
      <c r="I42" s="789"/>
      <c r="J42" s="789"/>
      <c r="K42" s="789"/>
      <c r="L42" s="789"/>
      <c r="M42" s="789"/>
      <c r="N42" s="789"/>
      <c r="O42" s="789"/>
      <c r="P42" s="789"/>
      <c r="Q42" s="785"/>
      <c r="AY42" s="519"/>
      <c r="AZ42" s="519"/>
      <c r="BA42" s="519"/>
      <c r="BB42" s="519"/>
      <c r="BC42" s="519"/>
      <c r="BD42" s="684"/>
      <c r="BE42" s="684"/>
      <c r="BF42" s="684"/>
      <c r="BG42" s="519"/>
      <c r="BH42" s="519"/>
      <c r="BI42" s="519"/>
      <c r="BJ42" s="519"/>
    </row>
    <row r="43" spans="1:74" s="459" customFormat="1" ht="12" customHeight="1" x14ac:dyDescent="0.2">
      <c r="A43" s="458"/>
      <c r="B43" s="546" t="s">
        <v>369</v>
      </c>
      <c r="C43" s="540"/>
      <c r="D43" s="540"/>
      <c r="E43" s="540"/>
      <c r="F43" s="540"/>
      <c r="G43" s="540"/>
      <c r="H43" s="540"/>
      <c r="I43" s="540"/>
      <c r="J43" s="540"/>
      <c r="K43" s="540"/>
      <c r="L43" s="540"/>
      <c r="M43" s="540"/>
      <c r="N43" s="540"/>
      <c r="O43" s="540"/>
      <c r="P43" s="540"/>
      <c r="Q43" s="539"/>
      <c r="AY43" s="519"/>
      <c r="AZ43" s="519"/>
      <c r="BA43" s="519"/>
      <c r="BB43" s="519"/>
      <c r="BC43" s="519"/>
      <c r="BD43" s="684"/>
      <c r="BE43" s="684"/>
      <c r="BF43" s="684"/>
      <c r="BG43" s="519"/>
      <c r="BH43" s="519"/>
      <c r="BI43" s="519"/>
      <c r="BJ43" s="519"/>
    </row>
    <row r="44" spans="1:74" s="459" customFormat="1" ht="12" customHeight="1" x14ac:dyDescent="0.2">
      <c r="A44" s="460"/>
      <c r="B44" s="833" t="s">
        <v>366</v>
      </c>
      <c r="C44" s="789"/>
      <c r="D44" s="789"/>
      <c r="E44" s="789"/>
      <c r="F44" s="789"/>
      <c r="G44" s="789"/>
      <c r="H44" s="789"/>
      <c r="I44" s="789"/>
      <c r="J44" s="789"/>
      <c r="K44" s="789"/>
      <c r="L44" s="789"/>
      <c r="M44" s="789"/>
      <c r="N44" s="789"/>
      <c r="O44" s="789"/>
      <c r="P44" s="789"/>
      <c r="Q44" s="785"/>
      <c r="AY44" s="519"/>
      <c r="AZ44" s="519"/>
      <c r="BA44" s="519"/>
      <c r="BB44" s="519"/>
      <c r="BC44" s="519"/>
      <c r="BD44" s="684"/>
      <c r="BE44" s="684"/>
      <c r="BF44" s="684"/>
      <c r="BG44" s="519"/>
      <c r="BH44" s="519"/>
      <c r="BI44" s="519"/>
      <c r="BJ44" s="519"/>
    </row>
    <row r="45" spans="1:74" s="459" customFormat="1" ht="12" customHeight="1" x14ac:dyDescent="0.2">
      <c r="A45" s="460"/>
      <c r="B45" s="833" t="s">
        <v>367</v>
      </c>
      <c r="C45" s="789"/>
      <c r="D45" s="789"/>
      <c r="E45" s="789"/>
      <c r="F45" s="789"/>
      <c r="G45" s="789"/>
      <c r="H45" s="789"/>
      <c r="I45" s="789"/>
      <c r="J45" s="789"/>
      <c r="K45" s="789"/>
      <c r="L45" s="789"/>
      <c r="M45" s="789"/>
      <c r="N45" s="789"/>
      <c r="O45" s="789"/>
      <c r="P45" s="789"/>
      <c r="Q45" s="785"/>
      <c r="AY45" s="519"/>
      <c r="AZ45" s="519"/>
      <c r="BA45" s="519"/>
      <c r="BB45" s="519"/>
      <c r="BC45" s="519"/>
      <c r="BD45" s="684"/>
      <c r="BE45" s="684"/>
      <c r="BF45" s="684"/>
      <c r="BG45" s="519"/>
      <c r="BH45" s="519"/>
      <c r="BI45" s="519"/>
      <c r="BJ45" s="519"/>
    </row>
    <row r="46" spans="1:74" s="459" customFormat="1" ht="12" customHeight="1" x14ac:dyDescent="0.2">
      <c r="A46" s="460"/>
      <c r="B46" s="833" t="s">
        <v>1080</v>
      </c>
      <c r="C46" s="785"/>
      <c r="D46" s="785"/>
      <c r="E46" s="785"/>
      <c r="F46" s="785"/>
      <c r="G46" s="785"/>
      <c r="H46" s="785"/>
      <c r="I46" s="785"/>
      <c r="J46" s="785"/>
      <c r="K46" s="785"/>
      <c r="L46" s="785"/>
      <c r="M46" s="785"/>
      <c r="N46" s="785"/>
      <c r="O46" s="785"/>
      <c r="P46" s="785"/>
      <c r="Q46" s="785"/>
      <c r="AY46" s="519"/>
      <c r="AZ46" s="519"/>
      <c r="BA46" s="519"/>
      <c r="BB46" s="519"/>
      <c r="BC46" s="519"/>
      <c r="BD46" s="684"/>
      <c r="BE46" s="684"/>
      <c r="BF46" s="684"/>
      <c r="BG46" s="519"/>
      <c r="BH46" s="519"/>
      <c r="BI46" s="519"/>
      <c r="BJ46" s="519"/>
    </row>
    <row r="47" spans="1:74" s="459" customFormat="1" ht="12" customHeight="1" x14ac:dyDescent="0.2">
      <c r="A47" s="458"/>
      <c r="B47" s="788" t="s">
        <v>1036</v>
      </c>
      <c r="C47" s="789"/>
      <c r="D47" s="789"/>
      <c r="E47" s="789"/>
      <c r="F47" s="789"/>
      <c r="G47" s="789"/>
      <c r="H47" s="789"/>
      <c r="I47" s="789"/>
      <c r="J47" s="789"/>
      <c r="K47" s="789"/>
      <c r="L47" s="789"/>
      <c r="M47" s="789"/>
      <c r="N47" s="789"/>
      <c r="O47" s="789"/>
      <c r="P47" s="789"/>
      <c r="Q47" s="785"/>
      <c r="AY47" s="519"/>
      <c r="AZ47" s="519"/>
      <c r="BA47" s="519"/>
      <c r="BB47" s="519"/>
      <c r="BC47" s="519"/>
      <c r="BD47" s="684"/>
      <c r="BE47" s="684"/>
      <c r="BF47" s="684"/>
      <c r="BG47" s="519"/>
      <c r="BH47" s="519"/>
      <c r="BI47" s="519"/>
      <c r="BJ47" s="519"/>
    </row>
    <row r="48" spans="1:74" s="459" customFormat="1" ht="22.35" customHeight="1" x14ac:dyDescent="0.2">
      <c r="A48" s="458"/>
      <c r="B48" s="788" t="s">
        <v>1081</v>
      </c>
      <c r="C48" s="789"/>
      <c r="D48" s="789"/>
      <c r="E48" s="789"/>
      <c r="F48" s="789"/>
      <c r="G48" s="789"/>
      <c r="H48" s="789"/>
      <c r="I48" s="789"/>
      <c r="J48" s="789"/>
      <c r="K48" s="789"/>
      <c r="L48" s="789"/>
      <c r="M48" s="789"/>
      <c r="N48" s="789"/>
      <c r="O48" s="789"/>
      <c r="P48" s="789"/>
      <c r="Q48" s="785"/>
      <c r="AY48" s="519"/>
      <c r="AZ48" s="519"/>
      <c r="BA48" s="519"/>
      <c r="BB48" s="519"/>
      <c r="BC48" s="519"/>
      <c r="BD48" s="684"/>
      <c r="BE48" s="684"/>
      <c r="BF48" s="684"/>
      <c r="BG48" s="519"/>
      <c r="BH48" s="519"/>
      <c r="BI48" s="519"/>
      <c r="BJ48" s="519"/>
    </row>
    <row r="49" spans="1:74" s="459" customFormat="1" ht="12" customHeight="1" x14ac:dyDescent="0.2">
      <c r="A49" s="458"/>
      <c r="B49" s="783" t="s">
        <v>1040</v>
      </c>
      <c r="C49" s="784"/>
      <c r="D49" s="784"/>
      <c r="E49" s="784"/>
      <c r="F49" s="784"/>
      <c r="G49" s="784"/>
      <c r="H49" s="784"/>
      <c r="I49" s="784"/>
      <c r="J49" s="784"/>
      <c r="K49" s="784"/>
      <c r="L49" s="784"/>
      <c r="M49" s="784"/>
      <c r="N49" s="784"/>
      <c r="O49" s="784"/>
      <c r="P49" s="784"/>
      <c r="Q49" s="785"/>
      <c r="AY49" s="519"/>
      <c r="AZ49" s="519"/>
      <c r="BA49" s="519"/>
      <c r="BB49" s="519"/>
      <c r="BC49" s="519"/>
      <c r="BD49" s="684"/>
      <c r="BE49" s="684"/>
      <c r="BF49" s="684"/>
      <c r="BG49" s="519"/>
      <c r="BH49" s="519"/>
      <c r="BI49" s="519"/>
      <c r="BJ49" s="519"/>
    </row>
    <row r="50" spans="1:74" s="461" customFormat="1" ht="12" customHeight="1" x14ac:dyDescent="0.2">
      <c r="A50" s="436"/>
      <c r="B50" s="805" t="s">
        <v>1138</v>
      </c>
      <c r="C50" s="785"/>
      <c r="D50" s="785"/>
      <c r="E50" s="785"/>
      <c r="F50" s="785"/>
      <c r="G50" s="785"/>
      <c r="H50" s="785"/>
      <c r="I50" s="785"/>
      <c r="J50" s="785"/>
      <c r="K50" s="785"/>
      <c r="L50" s="785"/>
      <c r="M50" s="785"/>
      <c r="N50" s="785"/>
      <c r="O50" s="785"/>
      <c r="P50" s="785"/>
      <c r="Q50" s="785"/>
      <c r="AY50" s="513"/>
      <c r="AZ50" s="513"/>
      <c r="BA50" s="513"/>
      <c r="BB50" s="513"/>
      <c r="BC50" s="513"/>
      <c r="BD50" s="685"/>
      <c r="BE50" s="685"/>
      <c r="BF50" s="685"/>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N51" sqref="BN5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6" customWidth="1"/>
    <col min="59" max="62" width="6.5703125" style="376" customWidth="1"/>
    <col min="63" max="74" width="6.5703125" style="112" customWidth="1"/>
    <col min="75" max="16384" width="9.5703125" style="112"/>
  </cols>
  <sheetData>
    <row r="1" spans="1:74" ht="15.6" customHeight="1" x14ac:dyDescent="0.2">
      <c r="A1" s="791" t="s">
        <v>990</v>
      </c>
      <c r="B1" s="842" t="s">
        <v>1006</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16"/>
    </row>
    <row r="2" spans="1:74" ht="13.35" customHeight="1"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794</v>
      </c>
      <c r="B6" s="205" t="s">
        <v>565</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101.80789806</v>
      </c>
      <c r="AR6" s="240">
        <v>118.09241867</v>
      </c>
      <c r="AS6" s="240">
        <v>158.62482742</v>
      </c>
      <c r="AT6" s="240">
        <v>163.22725032</v>
      </c>
      <c r="AU6" s="240">
        <v>136.48187866999999</v>
      </c>
      <c r="AV6" s="240">
        <v>106.4207571</v>
      </c>
      <c r="AW6" s="240">
        <v>121.9606</v>
      </c>
      <c r="AX6" s="240">
        <v>136.7912</v>
      </c>
      <c r="AY6" s="333">
        <v>155.97800000000001</v>
      </c>
      <c r="AZ6" s="333">
        <v>140.80109999999999</v>
      </c>
      <c r="BA6" s="333">
        <v>125.84310000000001</v>
      </c>
      <c r="BB6" s="333">
        <v>110.17</v>
      </c>
      <c r="BC6" s="333">
        <v>98.767920000000004</v>
      </c>
      <c r="BD6" s="333">
        <v>123.1253</v>
      </c>
      <c r="BE6" s="333">
        <v>149.21879999999999</v>
      </c>
      <c r="BF6" s="333">
        <v>140.33699999999999</v>
      </c>
      <c r="BG6" s="333">
        <v>127.0149</v>
      </c>
      <c r="BH6" s="333">
        <v>105.2443</v>
      </c>
      <c r="BI6" s="333">
        <v>117.7076</v>
      </c>
      <c r="BJ6" s="333">
        <v>134.58779999999999</v>
      </c>
      <c r="BK6" s="333">
        <v>156.13339999999999</v>
      </c>
      <c r="BL6" s="333">
        <v>139.97460000000001</v>
      </c>
      <c r="BM6" s="333">
        <v>125.84439999999999</v>
      </c>
      <c r="BN6" s="333">
        <v>110.61</v>
      </c>
      <c r="BO6" s="333">
        <v>99.383139999999997</v>
      </c>
      <c r="BP6" s="333">
        <v>123.8861</v>
      </c>
      <c r="BQ6" s="333">
        <v>150.1122</v>
      </c>
      <c r="BR6" s="333">
        <v>141.10769999999999</v>
      </c>
      <c r="BS6" s="333">
        <v>127.6439</v>
      </c>
      <c r="BT6" s="333">
        <v>105.7054</v>
      </c>
      <c r="BU6" s="333">
        <v>118.16800000000001</v>
      </c>
      <c r="BV6" s="333">
        <v>135.00630000000001</v>
      </c>
    </row>
    <row r="7" spans="1:74" ht="11.1" customHeight="1" x14ac:dyDescent="0.2">
      <c r="A7" s="111" t="s">
        <v>795</v>
      </c>
      <c r="B7" s="187" t="s">
        <v>598</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443.36269838999999</v>
      </c>
      <c r="AN7" s="240">
        <v>390.39138214000002</v>
      </c>
      <c r="AO7" s="240">
        <v>347.37202774000002</v>
      </c>
      <c r="AP7" s="240">
        <v>318.05390299999999</v>
      </c>
      <c r="AQ7" s="240">
        <v>293.04801451999998</v>
      </c>
      <c r="AR7" s="240">
        <v>358.53473832999998</v>
      </c>
      <c r="AS7" s="240">
        <v>460.24257710000001</v>
      </c>
      <c r="AT7" s="240">
        <v>472.19546355</v>
      </c>
      <c r="AU7" s="240">
        <v>424.44597167000001</v>
      </c>
      <c r="AV7" s="240">
        <v>312.37074741999999</v>
      </c>
      <c r="AW7" s="240">
        <v>316.39249999999998</v>
      </c>
      <c r="AX7" s="240">
        <v>365.26209999999998</v>
      </c>
      <c r="AY7" s="333">
        <v>420.87799999999999</v>
      </c>
      <c r="AZ7" s="333">
        <v>403.72309999999999</v>
      </c>
      <c r="BA7" s="333">
        <v>350.524</v>
      </c>
      <c r="BB7" s="333">
        <v>300.91829999999999</v>
      </c>
      <c r="BC7" s="333">
        <v>277.97829999999999</v>
      </c>
      <c r="BD7" s="333">
        <v>361.8322</v>
      </c>
      <c r="BE7" s="333">
        <v>448.77769999999998</v>
      </c>
      <c r="BF7" s="333">
        <v>421.97550000000001</v>
      </c>
      <c r="BG7" s="333">
        <v>378.28719999999998</v>
      </c>
      <c r="BH7" s="333">
        <v>302.80119999999999</v>
      </c>
      <c r="BI7" s="333">
        <v>305.82769999999999</v>
      </c>
      <c r="BJ7" s="333">
        <v>364.23149999999998</v>
      </c>
      <c r="BK7" s="333">
        <v>424.8544</v>
      </c>
      <c r="BL7" s="333">
        <v>401.41539999999998</v>
      </c>
      <c r="BM7" s="333">
        <v>349.8888</v>
      </c>
      <c r="BN7" s="333">
        <v>300.89929999999998</v>
      </c>
      <c r="BO7" s="333">
        <v>278.12310000000002</v>
      </c>
      <c r="BP7" s="333">
        <v>362.00400000000002</v>
      </c>
      <c r="BQ7" s="333">
        <v>449.0059</v>
      </c>
      <c r="BR7" s="333">
        <v>422.18939999999998</v>
      </c>
      <c r="BS7" s="333">
        <v>378.46420000000001</v>
      </c>
      <c r="BT7" s="333">
        <v>302.89440000000002</v>
      </c>
      <c r="BU7" s="333">
        <v>305.89569999999998</v>
      </c>
      <c r="BV7" s="333">
        <v>364.36989999999997</v>
      </c>
    </row>
    <row r="8" spans="1:74" ht="11.1" customHeight="1" x14ac:dyDescent="0.2">
      <c r="A8" s="111" t="s">
        <v>796</v>
      </c>
      <c r="B8" s="205" t="s">
        <v>566</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445.82801934999998</v>
      </c>
      <c r="AR8" s="240">
        <v>557.91788699999995</v>
      </c>
      <c r="AS8" s="240">
        <v>655.22592581000004</v>
      </c>
      <c r="AT8" s="240">
        <v>629.01443194000001</v>
      </c>
      <c r="AU8" s="240">
        <v>523.70937067</v>
      </c>
      <c r="AV8" s="240">
        <v>423.00657225999998</v>
      </c>
      <c r="AW8" s="240">
        <v>484.8716</v>
      </c>
      <c r="AX8" s="240">
        <v>541.24440000000004</v>
      </c>
      <c r="AY8" s="333">
        <v>605.16759999999999</v>
      </c>
      <c r="AZ8" s="333">
        <v>553.13589999999999</v>
      </c>
      <c r="BA8" s="333">
        <v>467.07119999999998</v>
      </c>
      <c r="BB8" s="333">
        <v>404.30900000000003</v>
      </c>
      <c r="BC8" s="333">
        <v>395.82799999999997</v>
      </c>
      <c r="BD8" s="333">
        <v>522.94680000000005</v>
      </c>
      <c r="BE8" s="333">
        <v>638.04020000000003</v>
      </c>
      <c r="BF8" s="333">
        <v>586.80640000000005</v>
      </c>
      <c r="BG8" s="333">
        <v>481.80090000000001</v>
      </c>
      <c r="BH8" s="333">
        <v>415.15460000000002</v>
      </c>
      <c r="BI8" s="333">
        <v>456.70780000000002</v>
      </c>
      <c r="BJ8" s="333">
        <v>550.47829999999999</v>
      </c>
      <c r="BK8" s="333">
        <v>615.44560000000001</v>
      </c>
      <c r="BL8" s="333">
        <v>554.81129999999996</v>
      </c>
      <c r="BM8" s="333">
        <v>469.36770000000001</v>
      </c>
      <c r="BN8" s="333">
        <v>405.88440000000003</v>
      </c>
      <c r="BO8" s="333">
        <v>397.3107</v>
      </c>
      <c r="BP8" s="333">
        <v>524.88850000000002</v>
      </c>
      <c r="BQ8" s="333">
        <v>640.35149999999999</v>
      </c>
      <c r="BR8" s="333">
        <v>588.91189999999995</v>
      </c>
      <c r="BS8" s="333">
        <v>483.4982</v>
      </c>
      <c r="BT8" s="333">
        <v>416.55900000000003</v>
      </c>
      <c r="BU8" s="333">
        <v>458.161</v>
      </c>
      <c r="BV8" s="333">
        <v>552.45150000000001</v>
      </c>
    </row>
    <row r="9" spans="1:74" ht="11.1" customHeight="1" x14ac:dyDescent="0.2">
      <c r="A9" s="111" t="s">
        <v>797</v>
      </c>
      <c r="B9" s="205" t="s">
        <v>567</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248.08123484000001</v>
      </c>
      <c r="AR9" s="240">
        <v>327.42788967000001</v>
      </c>
      <c r="AS9" s="240">
        <v>347.98019515999999</v>
      </c>
      <c r="AT9" s="240">
        <v>330.34613645000002</v>
      </c>
      <c r="AU9" s="240">
        <v>274.72846033000002</v>
      </c>
      <c r="AV9" s="240">
        <v>228.38778968</v>
      </c>
      <c r="AW9" s="240">
        <v>268.55759999999998</v>
      </c>
      <c r="AX9" s="240">
        <v>312.21780000000001</v>
      </c>
      <c r="AY9" s="333">
        <v>361.47899999999998</v>
      </c>
      <c r="AZ9" s="333">
        <v>320.13470000000001</v>
      </c>
      <c r="BA9" s="333">
        <v>265.92509999999999</v>
      </c>
      <c r="BB9" s="333">
        <v>229.774</v>
      </c>
      <c r="BC9" s="333">
        <v>214.1891</v>
      </c>
      <c r="BD9" s="333">
        <v>286.1635</v>
      </c>
      <c r="BE9" s="333">
        <v>339.00029999999998</v>
      </c>
      <c r="BF9" s="333">
        <v>335.19670000000002</v>
      </c>
      <c r="BG9" s="333">
        <v>268.13049999999998</v>
      </c>
      <c r="BH9" s="333">
        <v>223.83269999999999</v>
      </c>
      <c r="BI9" s="333">
        <v>250.63990000000001</v>
      </c>
      <c r="BJ9" s="333">
        <v>317.5258</v>
      </c>
      <c r="BK9" s="333">
        <v>372.63310000000001</v>
      </c>
      <c r="BL9" s="333">
        <v>325.59019999999998</v>
      </c>
      <c r="BM9" s="333">
        <v>270.95370000000003</v>
      </c>
      <c r="BN9" s="333">
        <v>233.90940000000001</v>
      </c>
      <c r="BO9" s="333">
        <v>218.1234</v>
      </c>
      <c r="BP9" s="333">
        <v>291.26369999999997</v>
      </c>
      <c r="BQ9" s="333">
        <v>344.80579999999998</v>
      </c>
      <c r="BR9" s="333">
        <v>340.86320000000001</v>
      </c>
      <c r="BS9" s="333">
        <v>272.60860000000002</v>
      </c>
      <c r="BT9" s="333">
        <v>227.45949999999999</v>
      </c>
      <c r="BU9" s="333">
        <v>254.5712</v>
      </c>
      <c r="BV9" s="333">
        <v>323.07119999999998</v>
      </c>
    </row>
    <row r="10" spans="1:74" ht="11.1" customHeight="1" x14ac:dyDescent="0.2">
      <c r="A10" s="111" t="s">
        <v>798</v>
      </c>
      <c r="B10" s="205" t="s">
        <v>568</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854.88929289999999</v>
      </c>
      <c r="AR10" s="240">
        <v>1111.499834</v>
      </c>
      <c r="AS10" s="240">
        <v>1219.0787628999999</v>
      </c>
      <c r="AT10" s="240">
        <v>1197.0104100000001</v>
      </c>
      <c r="AU10" s="240">
        <v>1135.0498183</v>
      </c>
      <c r="AV10" s="240">
        <v>923.35478548000003</v>
      </c>
      <c r="AW10" s="240">
        <v>881.33349999999996</v>
      </c>
      <c r="AX10" s="240">
        <v>973.83529999999996</v>
      </c>
      <c r="AY10" s="333">
        <v>1194.5940000000001</v>
      </c>
      <c r="AZ10" s="333">
        <v>1029.9059999999999</v>
      </c>
      <c r="BA10" s="333">
        <v>883.28009999999995</v>
      </c>
      <c r="BB10" s="333">
        <v>745.12170000000003</v>
      </c>
      <c r="BC10" s="333">
        <v>806.59730000000002</v>
      </c>
      <c r="BD10" s="333">
        <v>1077.933</v>
      </c>
      <c r="BE10" s="333">
        <v>1229.864</v>
      </c>
      <c r="BF10" s="333">
        <v>1195.704</v>
      </c>
      <c r="BG10" s="333">
        <v>1009.604</v>
      </c>
      <c r="BH10" s="333">
        <v>859.17179999999996</v>
      </c>
      <c r="BI10" s="333">
        <v>835.16869999999994</v>
      </c>
      <c r="BJ10" s="333">
        <v>981.85429999999997</v>
      </c>
      <c r="BK10" s="333">
        <v>1223.3599999999999</v>
      </c>
      <c r="BL10" s="333">
        <v>1023.4109999999999</v>
      </c>
      <c r="BM10" s="333">
        <v>886.43510000000003</v>
      </c>
      <c r="BN10" s="333">
        <v>751.52139999999997</v>
      </c>
      <c r="BO10" s="333">
        <v>814.11080000000004</v>
      </c>
      <c r="BP10" s="333">
        <v>1088.2280000000001</v>
      </c>
      <c r="BQ10" s="333">
        <v>1241.5309999999999</v>
      </c>
      <c r="BR10" s="333">
        <v>1206.8140000000001</v>
      </c>
      <c r="BS10" s="333">
        <v>1018.811</v>
      </c>
      <c r="BT10" s="333">
        <v>866.54039999999998</v>
      </c>
      <c r="BU10" s="333">
        <v>841.74739999999997</v>
      </c>
      <c r="BV10" s="333">
        <v>988.77589999999998</v>
      </c>
    </row>
    <row r="11" spans="1:74" ht="11.1" customHeight="1" x14ac:dyDescent="0.2">
      <c r="A11" s="111" t="s">
        <v>799</v>
      </c>
      <c r="B11" s="205" t="s">
        <v>569</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274.57685677000001</v>
      </c>
      <c r="AR11" s="240">
        <v>371.48309899999998</v>
      </c>
      <c r="AS11" s="240">
        <v>410.78236773999998</v>
      </c>
      <c r="AT11" s="240">
        <v>397.74829839</v>
      </c>
      <c r="AU11" s="240">
        <v>380.33246500000001</v>
      </c>
      <c r="AV11" s="240">
        <v>290.52487613</v>
      </c>
      <c r="AW11" s="240">
        <v>280.00540000000001</v>
      </c>
      <c r="AX11" s="240">
        <v>325.61739999999998</v>
      </c>
      <c r="AY11" s="333">
        <v>418.27550000000002</v>
      </c>
      <c r="AZ11" s="333">
        <v>386.0256</v>
      </c>
      <c r="BA11" s="333">
        <v>288.50400000000002</v>
      </c>
      <c r="BB11" s="333">
        <v>242.25839999999999</v>
      </c>
      <c r="BC11" s="333">
        <v>249.82640000000001</v>
      </c>
      <c r="BD11" s="333">
        <v>339.89030000000002</v>
      </c>
      <c r="BE11" s="333">
        <v>394.86270000000002</v>
      </c>
      <c r="BF11" s="333">
        <v>398.46809999999999</v>
      </c>
      <c r="BG11" s="333">
        <v>352.8723</v>
      </c>
      <c r="BH11" s="333">
        <v>271.31810000000002</v>
      </c>
      <c r="BI11" s="333">
        <v>262.86709999999999</v>
      </c>
      <c r="BJ11" s="333">
        <v>320.27109999999999</v>
      </c>
      <c r="BK11" s="333">
        <v>431.04640000000001</v>
      </c>
      <c r="BL11" s="333">
        <v>380.99009999999998</v>
      </c>
      <c r="BM11" s="333">
        <v>287.32979999999998</v>
      </c>
      <c r="BN11" s="333">
        <v>242.85480000000001</v>
      </c>
      <c r="BO11" s="333">
        <v>250.99969999999999</v>
      </c>
      <c r="BP11" s="333">
        <v>341.37209999999999</v>
      </c>
      <c r="BQ11" s="333">
        <v>396.5224</v>
      </c>
      <c r="BR11" s="333">
        <v>400.07549999999998</v>
      </c>
      <c r="BS11" s="333">
        <v>354.21710000000002</v>
      </c>
      <c r="BT11" s="333">
        <v>272.3141</v>
      </c>
      <c r="BU11" s="333">
        <v>263.74200000000002</v>
      </c>
      <c r="BV11" s="333">
        <v>321.5772</v>
      </c>
    </row>
    <row r="12" spans="1:74" ht="11.1" customHeight="1" x14ac:dyDescent="0.2">
      <c r="A12" s="111" t="s">
        <v>800</v>
      </c>
      <c r="B12" s="205" t="s">
        <v>570</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749.38139580999996</v>
      </c>
      <c r="AN12" s="240">
        <v>627.33417893000001</v>
      </c>
      <c r="AO12" s="240">
        <v>450.32368065000003</v>
      </c>
      <c r="AP12" s="240">
        <v>436.12626999999998</v>
      </c>
      <c r="AQ12" s="240">
        <v>530.23506225999995</v>
      </c>
      <c r="AR12" s="240">
        <v>782.46066867000002</v>
      </c>
      <c r="AS12" s="240">
        <v>836.83342742000002</v>
      </c>
      <c r="AT12" s="240">
        <v>832.27501289999998</v>
      </c>
      <c r="AU12" s="240">
        <v>738.86600467000005</v>
      </c>
      <c r="AV12" s="240">
        <v>568.74029128999996</v>
      </c>
      <c r="AW12" s="240">
        <v>483.48099999999999</v>
      </c>
      <c r="AX12" s="240">
        <v>528.58810000000005</v>
      </c>
      <c r="AY12" s="333">
        <v>706.53970000000004</v>
      </c>
      <c r="AZ12" s="333">
        <v>624.23910000000001</v>
      </c>
      <c r="BA12" s="333">
        <v>470.91750000000002</v>
      </c>
      <c r="BB12" s="333">
        <v>446.7527</v>
      </c>
      <c r="BC12" s="333">
        <v>489.95769999999999</v>
      </c>
      <c r="BD12" s="333">
        <v>687.51099999999997</v>
      </c>
      <c r="BE12" s="333">
        <v>775.15279999999996</v>
      </c>
      <c r="BF12" s="333">
        <v>826.51599999999996</v>
      </c>
      <c r="BG12" s="333">
        <v>743.3442</v>
      </c>
      <c r="BH12" s="333">
        <v>574.67780000000005</v>
      </c>
      <c r="BI12" s="333">
        <v>461.81670000000003</v>
      </c>
      <c r="BJ12" s="333">
        <v>524.65570000000002</v>
      </c>
      <c r="BK12" s="333">
        <v>718.62969999999996</v>
      </c>
      <c r="BL12" s="333">
        <v>619.70569999999998</v>
      </c>
      <c r="BM12" s="333">
        <v>471.28070000000002</v>
      </c>
      <c r="BN12" s="333">
        <v>452.60410000000002</v>
      </c>
      <c r="BO12" s="333">
        <v>499.18680000000001</v>
      </c>
      <c r="BP12" s="333">
        <v>699.86310000000003</v>
      </c>
      <c r="BQ12" s="333">
        <v>788.46479999999997</v>
      </c>
      <c r="BR12" s="333">
        <v>840.3152</v>
      </c>
      <c r="BS12" s="333">
        <v>755.50980000000004</v>
      </c>
      <c r="BT12" s="333">
        <v>583.79330000000004</v>
      </c>
      <c r="BU12" s="333">
        <v>468.93270000000001</v>
      </c>
      <c r="BV12" s="333">
        <v>532.94749999999999</v>
      </c>
    </row>
    <row r="13" spans="1:74" ht="11.1" customHeight="1" x14ac:dyDescent="0.2">
      <c r="A13" s="111" t="s">
        <v>801</v>
      </c>
      <c r="B13" s="205" t="s">
        <v>571</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254.55460839</v>
      </c>
      <c r="AN13" s="240">
        <v>243.46236820999999</v>
      </c>
      <c r="AO13" s="240">
        <v>220.03541225999999</v>
      </c>
      <c r="AP13" s="240">
        <v>219.02298200000001</v>
      </c>
      <c r="AQ13" s="240">
        <v>243.42569613000001</v>
      </c>
      <c r="AR13" s="240">
        <v>327.18561199999999</v>
      </c>
      <c r="AS13" s="240">
        <v>391.98496677000003</v>
      </c>
      <c r="AT13" s="240">
        <v>375.51441096999997</v>
      </c>
      <c r="AU13" s="240">
        <v>310.94898633000003</v>
      </c>
      <c r="AV13" s="240">
        <v>216.60340160999999</v>
      </c>
      <c r="AW13" s="240">
        <v>220.74199999999999</v>
      </c>
      <c r="AX13" s="240">
        <v>261.8152</v>
      </c>
      <c r="AY13" s="333">
        <v>266.64249999999998</v>
      </c>
      <c r="AZ13" s="333">
        <v>246.8323</v>
      </c>
      <c r="BA13" s="333">
        <v>221.7159</v>
      </c>
      <c r="BB13" s="333">
        <v>214.23169999999999</v>
      </c>
      <c r="BC13" s="333">
        <v>241.4819</v>
      </c>
      <c r="BD13" s="333">
        <v>315.04000000000002</v>
      </c>
      <c r="BE13" s="333">
        <v>376.02670000000001</v>
      </c>
      <c r="BF13" s="333">
        <v>373.45830000000001</v>
      </c>
      <c r="BG13" s="333">
        <v>301.2627</v>
      </c>
      <c r="BH13" s="333">
        <v>219.7441</v>
      </c>
      <c r="BI13" s="333">
        <v>221.51400000000001</v>
      </c>
      <c r="BJ13" s="333">
        <v>265.2724</v>
      </c>
      <c r="BK13" s="333">
        <v>270.29930000000002</v>
      </c>
      <c r="BL13" s="333">
        <v>249.9288</v>
      </c>
      <c r="BM13" s="333">
        <v>224.36160000000001</v>
      </c>
      <c r="BN13" s="333">
        <v>216.9545</v>
      </c>
      <c r="BO13" s="333">
        <v>244.6634</v>
      </c>
      <c r="BP13" s="333">
        <v>319.22570000000002</v>
      </c>
      <c r="BQ13" s="333">
        <v>381.04539999999997</v>
      </c>
      <c r="BR13" s="333">
        <v>378.4418</v>
      </c>
      <c r="BS13" s="333">
        <v>305.24279999999999</v>
      </c>
      <c r="BT13" s="333">
        <v>222.5703</v>
      </c>
      <c r="BU13" s="333">
        <v>224.3075</v>
      </c>
      <c r="BV13" s="333">
        <v>268.63979999999998</v>
      </c>
    </row>
    <row r="14" spans="1:74" ht="11.1" customHeight="1" x14ac:dyDescent="0.2">
      <c r="A14" s="111" t="s">
        <v>802</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349.48979666999998</v>
      </c>
      <c r="AS14" s="240">
        <v>444.73375322999999</v>
      </c>
      <c r="AT14" s="240">
        <v>513.72512547999997</v>
      </c>
      <c r="AU14" s="240">
        <v>344.55442767</v>
      </c>
      <c r="AV14" s="240">
        <v>357.59321774</v>
      </c>
      <c r="AW14" s="240">
        <v>369.56490000000002</v>
      </c>
      <c r="AX14" s="240">
        <v>420.2038</v>
      </c>
      <c r="AY14" s="333">
        <v>453.18220000000002</v>
      </c>
      <c r="AZ14" s="333">
        <v>405.82549999999998</v>
      </c>
      <c r="BA14" s="333">
        <v>412.16910000000001</v>
      </c>
      <c r="BB14" s="333">
        <v>328.86329999999998</v>
      </c>
      <c r="BC14" s="333">
        <v>335.39550000000003</v>
      </c>
      <c r="BD14" s="333">
        <v>348.68520000000001</v>
      </c>
      <c r="BE14" s="333">
        <v>414.52890000000002</v>
      </c>
      <c r="BF14" s="333">
        <v>472.9495</v>
      </c>
      <c r="BG14" s="333">
        <v>333.34899999999999</v>
      </c>
      <c r="BH14" s="333">
        <v>355.1</v>
      </c>
      <c r="BI14" s="333">
        <v>376.69760000000002</v>
      </c>
      <c r="BJ14" s="333">
        <v>436.79450000000003</v>
      </c>
      <c r="BK14" s="333">
        <v>465.7441</v>
      </c>
      <c r="BL14" s="333">
        <v>412.03300000000002</v>
      </c>
      <c r="BM14" s="333">
        <v>416.97250000000003</v>
      </c>
      <c r="BN14" s="333">
        <v>329.66579999999999</v>
      </c>
      <c r="BO14" s="333">
        <v>337.00479999999999</v>
      </c>
      <c r="BP14" s="333">
        <v>350.48270000000002</v>
      </c>
      <c r="BQ14" s="333">
        <v>416.70420000000001</v>
      </c>
      <c r="BR14" s="333">
        <v>475.43020000000001</v>
      </c>
      <c r="BS14" s="333">
        <v>335.10520000000002</v>
      </c>
      <c r="BT14" s="333">
        <v>358.06479999999999</v>
      </c>
      <c r="BU14" s="333">
        <v>378.78339999999997</v>
      </c>
      <c r="BV14" s="333">
        <v>438.86070000000001</v>
      </c>
    </row>
    <row r="15" spans="1:74" ht="11.1" customHeight="1" x14ac:dyDescent="0.2">
      <c r="A15" s="111" t="s">
        <v>822</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12.278597742000001</v>
      </c>
      <c r="AT15" s="240">
        <v>12.698515806</v>
      </c>
      <c r="AU15" s="240">
        <v>12.810019667000001</v>
      </c>
      <c r="AV15" s="240">
        <v>12.783951934999999</v>
      </c>
      <c r="AW15" s="240">
        <v>13.270479999999999</v>
      </c>
      <c r="AX15" s="240">
        <v>13.603479999999999</v>
      </c>
      <c r="AY15" s="333">
        <v>14.03486</v>
      </c>
      <c r="AZ15" s="333">
        <v>13.79007</v>
      </c>
      <c r="BA15" s="333">
        <v>13.025449999999999</v>
      </c>
      <c r="BB15" s="333">
        <v>12.42986</v>
      </c>
      <c r="BC15" s="333">
        <v>11.50741</v>
      </c>
      <c r="BD15" s="333">
        <v>11.74958</v>
      </c>
      <c r="BE15" s="333">
        <v>12.20797</v>
      </c>
      <c r="BF15" s="333">
        <v>12.63571</v>
      </c>
      <c r="BG15" s="333">
        <v>12.75614</v>
      </c>
      <c r="BH15" s="333">
        <v>12.74019</v>
      </c>
      <c r="BI15" s="333">
        <v>13.23183</v>
      </c>
      <c r="BJ15" s="333">
        <v>13.563219999999999</v>
      </c>
      <c r="BK15" s="333">
        <v>13.995850000000001</v>
      </c>
      <c r="BL15" s="333">
        <v>13.74319</v>
      </c>
      <c r="BM15" s="333">
        <v>12.97353</v>
      </c>
      <c r="BN15" s="333">
        <v>12.374280000000001</v>
      </c>
      <c r="BO15" s="333">
        <v>11.451280000000001</v>
      </c>
      <c r="BP15" s="333">
        <v>11.688140000000001</v>
      </c>
      <c r="BQ15" s="333">
        <v>12.140319999999999</v>
      </c>
      <c r="BR15" s="333">
        <v>12.56232</v>
      </c>
      <c r="BS15" s="333">
        <v>12.67923</v>
      </c>
      <c r="BT15" s="333">
        <v>12.661060000000001</v>
      </c>
      <c r="BU15" s="333">
        <v>13.148070000000001</v>
      </c>
      <c r="BV15" s="333">
        <v>13.476979999999999</v>
      </c>
    </row>
    <row r="16" spans="1:74" ht="11.1" customHeight="1" x14ac:dyDescent="0.2">
      <c r="A16" s="111" t="s">
        <v>823</v>
      </c>
      <c r="B16" s="205" t="s">
        <v>573</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4805.7418035000001</v>
      </c>
      <c r="AN16" s="240">
        <v>4049.3879711</v>
      </c>
      <c r="AO16" s="240">
        <v>3449.6404581000002</v>
      </c>
      <c r="AP16" s="240">
        <v>3170.9353596999999</v>
      </c>
      <c r="AQ16" s="240">
        <v>3337.1790116000002</v>
      </c>
      <c r="AR16" s="240">
        <v>4315.9182780000001</v>
      </c>
      <c r="AS16" s="240">
        <v>4937.7654013000001</v>
      </c>
      <c r="AT16" s="240">
        <v>4923.7550558000003</v>
      </c>
      <c r="AU16" s="240">
        <v>4281.9274033000002</v>
      </c>
      <c r="AV16" s="240">
        <v>3439.7863905999998</v>
      </c>
      <c r="AW16" s="240">
        <v>3440.17958</v>
      </c>
      <c r="AX16" s="240">
        <v>3879.1787800000002</v>
      </c>
      <c r="AY16" s="333">
        <v>4596.7709999999997</v>
      </c>
      <c r="AZ16" s="333">
        <v>4124.4129999999996</v>
      </c>
      <c r="BA16" s="333">
        <v>3498.9749999999999</v>
      </c>
      <c r="BB16" s="333">
        <v>3034.8290000000002</v>
      </c>
      <c r="BC16" s="333">
        <v>3121.53</v>
      </c>
      <c r="BD16" s="333">
        <v>4074.877</v>
      </c>
      <c r="BE16" s="333">
        <v>4777.68</v>
      </c>
      <c r="BF16" s="333">
        <v>4764.0469999999996</v>
      </c>
      <c r="BG16" s="333">
        <v>4008.422</v>
      </c>
      <c r="BH16" s="333">
        <v>3339.7849999999999</v>
      </c>
      <c r="BI16" s="333">
        <v>3302.1790000000001</v>
      </c>
      <c r="BJ16" s="333">
        <v>3909.2350000000001</v>
      </c>
      <c r="BK16" s="333">
        <v>4692.1419999999998</v>
      </c>
      <c r="BL16" s="333">
        <v>4121.6030000000001</v>
      </c>
      <c r="BM16" s="333">
        <v>3515.4079999999999</v>
      </c>
      <c r="BN16" s="333">
        <v>3057.2779999999998</v>
      </c>
      <c r="BO16" s="333">
        <v>3150.357</v>
      </c>
      <c r="BP16" s="333">
        <v>4112.902</v>
      </c>
      <c r="BQ16" s="333">
        <v>4820.6840000000002</v>
      </c>
      <c r="BR16" s="333">
        <v>4806.7110000000002</v>
      </c>
      <c r="BS16" s="333">
        <v>4043.78</v>
      </c>
      <c r="BT16" s="333">
        <v>3368.5619999999999</v>
      </c>
      <c r="BU16" s="333">
        <v>3327.4569999999999</v>
      </c>
      <c r="BV16" s="333">
        <v>3939.1770000000001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803</v>
      </c>
      <c r="B18" s="205" t="s">
        <v>565</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147.52812</v>
      </c>
      <c r="AN18" s="240">
        <v>144.89080536</v>
      </c>
      <c r="AO18" s="240">
        <v>132.39023419</v>
      </c>
      <c r="AP18" s="240">
        <v>130.742977</v>
      </c>
      <c r="AQ18" s="240">
        <v>131.55412903000001</v>
      </c>
      <c r="AR18" s="240">
        <v>146.32053067000001</v>
      </c>
      <c r="AS18" s="240">
        <v>160.31739418999999</v>
      </c>
      <c r="AT18" s="240">
        <v>167.51981581000001</v>
      </c>
      <c r="AU18" s="240">
        <v>150.39382633</v>
      </c>
      <c r="AV18" s="240">
        <v>136.53451612999999</v>
      </c>
      <c r="AW18" s="240">
        <v>138.83269999999999</v>
      </c>
      <c r="AX18" s="240">
        <v>137.24520000000001</v>
      </c>
      <c r="AY18" s="333">
        <v>144.54089999999999</v>
      </c>
      <c r="AZ18" s="333">
        <v>145.0505</v>
      </c>
      <c r="BA18" s="333">
        <v>132.94540000000001</v>
      </c>
      <c r="BB18" s="333">
        <v>128.47139999999999</v>
      </c>
      <c r="BC18" s="333">
        <v>128.1808</v>
      </c>
      <c r="BD18" s="333">
        <v>147.8553</v>
      </c>
      <c r="BE18" s="333">
        <v>153.37700000000001</v>
      </c>
      <c r="BF18" s="333">
        <v>155.3391</v>
      </c>
      <c r="BG18" s="333">
        <v>146.1146</v>
      </c>
      <c r="BH18" s="333">
        <v>135.3723</v>
      </c>
      <c r="BI18" s="333">
        <v>135.8279</v>
      </c>
      <c r="BJ18" s="333">
        <v>134.5461</v>
      </c>
      <c r="BK18" s="333">
        <v>141.25960000000001</v>
      </c>
      <c r="BL18" s="333">
        <v>141.30520000000001</v>
      </c>
      <c r="BM18" s="333">
        <v>130.00700000000001</v>
      </c>
      <c r="BN18" s="333">
        <v>125.3579</v>
      </c>
      <c r="BO18" s="333">
        <v>124.8707</v>
      </c>
      <c r="BP18" s="333">
        <v>143.65260000000001</v>
      </c>
      <c r="BQ18" s="333">
        <v>148.56229999999999</v>
      </c>
      <c r="BR18" s="333">
        <v>149.96940000000001</v>
      </c>
      <c r="BS18" s="333">
        <v>140.55969999999999</v>
      </c>
      <c r="BT18" s="333">
        <v>129.7388</v>
      </c>
      <c r="BU18" s="333">
        <v>129.7071</v>
      </c>
      <c r="BV18" s="333">
        <v>128.10640000000001</v>
      </c>
    </row>
    <row r="19" spans="1:74" ht="11.1" customHeight="1" x14ac:dyDescent="0.2">
      <c r="A19" s="111" t="s">
        <v>804</v>
      </c>
      <c r="B19" s="187" t="s">
        <v>598</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440.73679257999999</v>
      </c>
      <c r="AN19" s="240">
        <v>448.42066892999998</v>
      </c>
      <c r="AO19" s="240">
        <v>405.88114160999999</v>
      </c>
      <c r="AP19" s="240">
        <v>398.23666200000002</v>
      </c>
      <c r="AQ19" s="240">
        <v>395.22252806</v>
      </c>
      <c r="AR19" s="240">
        <v>441.158456</v>
      </c>
      <c r="AS19" s="240">
        <v>476.80976355000001</v>
      </c>
      <c r="AT19" s="240">
        <v>491.51906193999997</v>
      </c>
      <c r="AU19" s="240">
        <v>470.45476432999999</v>
      </c>
      <c r="AV19" s="240">
        <v>417.23696710000002</v>
      </c>
      <c r="AW19" s="240">
        <v>408.80349999999999</v>
      </c>
      <c r="AX19" s="240">
        <v>419.7491</v>
      </c>
      <c r="AY19" s="333">
        <v>435.91590000000002</v>
      </c>
      <c r="AZ19" s="333">
        <v>448.80259999999998</v>
      </c>
      <c r="BA19" s="333">
        <v>406.49520000000001</v>
      </c>
      <c r="BB19" s="333">
        <v>393.79860000000002</v>
      </c>
      <c r="BC19" s="333">
        <v>385.04629999999997</v>
      </c>
      <c r="BD19" s="333">
        <v>442.09949999999998</v>
      </c>
      <c r="BE19" s="333">
        <v>469.78789999999998</v>
      </c>
      <c r="BF19" s="333">
        <v>468.76609999999999</v>
      </c>
      <c r="BG19" s="333">
        <v>449.27159999999998</v>
      </c>
      <c r="BH19" s="333">
        <v>412.4228</v>
      </c>
      <c r="BI19" s="333">
        <v>405.71100000000001</v>
      </c>
      <c r="BJ19" s="333">
        <v>417.40629999999999</v>
      </c>
      <c r="BK19" s="333">
        <v>434.66480000000001</v>
      </c>
      <c r="BL19" s="333">
        <v>445.0772</v>
      </c>
      <c r="BM19" s="333">
        <v>403.45499999999998</v>
      </c>
      <c r="BN19" s="333">
        <v>391.00689999999997</v>
      </c>
      <c r="BO19" s="333">
        <v>382.35449999999997</v>
      </c>
      <c r="BP19" s="333">
        <v>439.17149999999998</v>
      </c>
      <c r="BQ19" s="333">
        <v>466.9051</v>
      </c>
      <c r="BR19" s="333">
        <v>466.17930000000001</v>
      </c>
      <c r="BS19" s="333">
        <v>447.1728</v>
      </c>
      <c r="BT19" s="333">
        <v>410.93110000000001</v>
      </c>
      <c r="BU19" s="333">
        <v>404.56889999999999</v>
      </c>
      <c r="BV19" s="333">
        <v>416.21969999999999</v>
      </c>
    </row>
    <row r="20" spans="1:74" ht="11.1" customHeight="1" x14ac:dyDescent="0.2">
      <c r="A20" s="111" t="s">
        <v>806</v>
      </c>
      <c r="B20" s="205" t="s">
        <v>566</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516.57942871</v>
      </c>
      <c r="AN20" s="240">
        <v>502.13242571000001</v>
      </c>
      <c r="AO20" s="240">
        <v>477.84342419000001</v>
      </c>
      <c r="AP20" s="240">
        <v>462.06247567000003</v>
      </c>
      <c r="AQ20" s="240">
        <v>501.25634516000002</v>
      </c>
      <c r="AR20" s="240">
        <v>540.39632832999996</v>
      </c>
      <c r="AS20" s="240">
        <v>562.68648968000002</v>
      </c>
      <c r="AT20" s="240">
        <v>575.81705645</v>
      </c>
      <c r="AU20" s="240">
        <v>528.35555466999995</v>
      </c>
      <c r="AV20" s="240">
        <v>495.85296548000002</v>
      </c>
      <c r="AW20" s="240">
        <v>483.13240000000002</v>
      </c>
      <c r="AX20" s="240">
        <v>474.45690000000002</v>
      </c>
      <c r="AY20" s="333">
        <v>513.69299999999998</v>
      </c>
      <c r="AZ20" s="333">
        <v>505.29</v>
      </c>
      <c r="BA20" s="333">
        <v>474.99250000000001</v>
      </c>
      <c r="BB20" s="333">
        <v>451.58730000000003</v>
      </c>
      <c r="BC20" s="333">
        <v>481.91039999999998</v>
      </c>
      <c r="BD20" s="333">
        <v>527.10829999999999</v>
      </c>
      <c r="BE20" s="333">
        <v>558.81510000000003</v>
      </c>
      <c r="BF20" s="333">
        <v>560.90899999999999</v>
      </c>
      <c r="BG20" s="333">
        <v>512.24099999999999</v>
      </c>
      <c r="BH20" s="333">
        <v>493.88679999999999</v>
      </c>
      <c r="BI20" s="333">
        <v>474.28309999999999</v>
      </c>
      <c r="BJ20" s="333">
        <v>480.93299999999999</v>
      </c>
      <c r="BK20" s="333">
        <v>514.09860000000003</v>
      </c>
      <c r="BL20" s="333">
        <v>505.66520000000003</v>
      </c>
      <c r="BM20" s="333">
        <v>475.2174</v>
      </c>
      <c r="BN20" s="333">
        <v>451.5292</v>
      </c>
      <c r="BO20" s="333">
        <v>481.68470000000002</v>
      </c>
      <c r="BP20" s="333">
        <v>526.64750000000004</v>
      </c>
      <c r="BQ20" s="333">
        <v>558.04930000000002</v>
      </c>
      <c r="BR20" s="333">
        <v>559.92430000000002</v>
      </c>
      <c r="BS20" s="333">
        <v>511.14350000000002</v>
      </c>
      <c r="BT20" s="333">
        <v>492.61169999999998</v>
      </c>
      <c r="BU20" s="333">
        <v>472.91309999999999</v>
      </c>
      <c r="BV20" s="333">
        <v>479.43009999999998</v>
      </c>
    </row>
    <row r="21" spans="1:74" ht="11.1" customHeight="1" x14ac:dyDescent="0.2">
      <c r="A21" s="111" t="s">
        <v>807</v>
      </c>
      <c r="B21" s="205" t="s">
        <v>567</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288.42019968</v>
      </c>
      <c r="AN21" s="240">
        <v>290.59721357000001</v>
      </c>
      <c r="AO21" s="240">
        <v>268.60564097000002</v>
      </c>
      <c r="AP21" s="240">
        <v>262.75880899999999</v>
      </c>
      <c r="AQ21" s="240">
        <v>277.74554516000001</v>
      </c>
      <c r="AR21" s="240">
        <v>306.44795833000001</v>
      </c>
      <c r="AS21" s="240">
        <v>314.72905871</v>
      </c>
      <c r="AT21" s="240">
        <v>318.13658677000001</v>
      </c>
      <c r="AU21" s="240">
        <v>289.523437</v>
      </c>
      <c r="AV21" s="240">
        <v>268.39117128999999</v>
      </c>
      <c r="AW21" s="240">
        <v>269.29270000000002</v>
      </c>
      <c r="AX21" s="240">
        <v>274.4907</v>
      </c>
      <c r="AY21" s="333">
        <v>288.23540000000003</v>
      </c>
      <c r="AZ21" s="333">
        <v>288.61739999999998</v>
      </c>
      <c r="BA21" s="333">
        <v>269.76170000000002</v>
      </c>
      <c r="BB21" s="333">
        <v>258.67259999999999</v>
      </c>
      <c r="BC21" s="333">
        <v>266.88889999999998</v>
      </c>
      <c r="BD21" s="333">
        <v>294.70010000000002</v>
      </c>
      <c r="BE21" s="333">
        <v>317.101</v>
      </c>
      <c r="BF21" s="333">
        <v>321.5428</v>
      </c>
      <c r="BG21" s="333">
        <v>287.46260000000001</v>
      </c>
      <c r="BH21" s="333">
        <v>268.58589999999998</v>
      </c>
      <c r="BI21" s="333">
        <v>265.38189999999997</v>
      </c>
      <c r="BJ21" s="333">
        <v>280.16210000000001</v>
      </c>
      <c r="BK21" s="333">
        <v>290.60509999999999</v>
      </c>
      <c r="BL21" s="333">
        <v>291.39929999999998</v>
      </c>
      <c r="BM21" s="333">
        <v>272.19690000000003</v>
      </c>
      <c r="BN21" s="333">
        <v>260.94139999999999</v>
      </c>
      <c r="BO21" s="333">
        <v>269.15289999999999</v>
      </c>
      <c r="BP21" s="333">
        <v>297.0401</v>
      </c>
      <c r="BQ21" s="333">
        <v>319.46559999999999</v>
      </c>
      <c r="BR21" s="333">
        <v>323.80090000000001</v>
      </c>
      <c r="BS21" s="333">
        <v>289.3399</v>
      </c>
      <c r="BT21" s="333">
        <v>270.15449999999998</v>
      </c>
      <c r="BU21" s="333">
        <v>266.84710000000001</v>
      </c>
      <c r="BV21" s="333">
        <v>281.76369999999997</v>
      </c>
    </row>
    <row r="22" spans="1:74" ht="11.1" customHeight="1" x14ac:dyDescent="0.2">
      <c r="A22" s="111" t="s">
        <v>808</v>
      </c>
      <c r="B22" s="205" t="s">
        <v>568</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860.26794644999995</v>
      </c>
      <c r="AR22" s="240">
        <v>950.10711766999998</v>
      </c>
      <c r="AS22" s="240">
        <v>965.56835193999996</v>
      </c>
      <c r="AT22" s="240">
        <v>979.99314934999995</v>
      </c>
      <c r="AU22" s="240">
        <v>979.01036433000002</v>
      </c>
      <c r="AV22" s="240">
        <v>853.13180225999997</v>
      </c>
      <c r="AW22" s="240">
        <v>815.90769999999998</v>
      </c>
      <c r="AX22" s="240">
        <v>778.44039999999995</v>
      </c>
      <c r="AY22" s="333">
        <v>822.76559999999995</v>
      </c>
      <c r="AZ22" s="333">
        <v>828.55280000000005</v>
      </c>
      <c r="BA22" s="333">
        <v>779.10580000000004</v>
      </c>
      <c r="BB22" s="333">
        <v>770.0421</v>
      </c>
      <c r="BC22" s="333">
        <v>847.65440000000001</v>
      </c>
      <c r="BD22" s="333">
        <v>936.08159999999998</v>
      </c>
      <c r="BE22" s="333">
        <v>974.10329999999999</v>
      </c>
      <c r="BF22" s="333">
        <v>977.41489999999999</v>
      </c>
      <c r="BG22" s="333">
        <v>922.73760000000004</v>
      </c>
      <c r="BH22" s="333">
        <v>832.71590000000003</v>
      </c>
      <c r="BI22" s="333">
        <v>794.31010000000003</v>
      </c>
      <c r="BJ22" s="333">
        <v>791.22439999999995</v>
      </c>
      <c r="BK22" s="333">
        <v>818.8098</v>
      </c>
      <c r="BL22" s="333">
        <v>828.76319999999998</v>
      </c>
      <c r="BM22" s="333">
        <v>780.84559999999999</v>
      </c>
      <c r="BN22" s="333">
        <v>771.15549999999996</v>
      </c>
      <c r="BO22" s="333">
        <v>848.64049999999997</v>
      </c>
      <c r="BP22" s="333">
        <v>937.01949999999999</v>
      </c>
      <c r="BQ22" s="333">
        <v>974.88890000000004</v>
      </c>
      <c r="BR22" s="333">
        <v>978.08259999999996</v>
      </c>
      <c r="BS22" s="333">
        <v>923.29639999999995</v>
      </c>
      <c r="BT22" s="333">
        <v>833.06870000000004</v>
      </c>
      <c r="BU22" s="333">
        <v>794.48590000000002</v>
      </c>
      <c r="BV22" s="333">
        <v>791.26390000000004</v>
      </c>
    </row>
    <row r="23" spans="1:74" ht="11.1" customHeight="1" x14ac:dyDescent="0.2">
      <c r="A23" s="111" t="s">
        <v>809</v>
      </c>
      <c r="B23" s="205" t="s">
        <v>569</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247.90900676999999</v>
      </c>
      <c r="AR23" s="240">
        <v>286.24031932999998</v>
      </c>
      <c r="AS23" s="240">
        <v>294.86599065000001</v>
      </c>
      <c r="AT23" s="240">
        <v>298.31883871000002</v>
      </c>
      <c r="AU23" s="240">
        <v>293.50279132999998</v>
      </c>
      <c r="AV23" s="240">
        <v>257.98728968</v>
      </c>
      <c r="AW23" s="240">
        <v>232.01230000000001</v>
      </c>
      <c r="AX23" s="240">
        <v>218.59460000000001</v>
      </c>
      <c r="AY23" s="333">
        <v>247.10079999999999</v>
      </c>
      <c r="AZ23" s="333">
        <v>250.50749999999999</v>
      </c>
      <c r="BA23" s="333">
        <v>222.48009999999999</v>
      </c>
      <c r="BB23" s="333">
        <v>223.488</v>
      </c>
      <c r="BC23" s="333">
        <v>237.98169999999999</v>
      </c>
      <c r="BD23" s="333">
        <v>275.40710000000001</v>
      </c>
      <c r="BE23" s="333">
        <v>291.84690000000001</v>
      </c>
      <c r="BF23" s="333">
        <v>300.0401</v>
      </c>
      <c r="BG23" s="333">
        <v>280.68619999999999</v>
      </c>
      <c r="BH23" s="333">
        <v>252.01480000000001</v>
      </c>
      <c r="BI23" s="333">
        <v>229.41489999999999</v>
      </c>
      <c r="BJ23" s="333">
        <v>220.4726</v>
      </c>
      <c r="BK23" s="333">
        <v>250.3296</v>
      </c>
      <c r="BL23" s="333">
        <v>252.0864</v>
      </c>
      <c r="BM23" s="333">
        <v>224.273</v>
      </c>
      <c r="BN23" s="333">
        <v>225.23419999999999</v>
      </c>
      <c r="BO23" s="333">
        <v>239.7714</v>
      </c>
      <c r="BP23" s="333">
        <v>277.04579999999999</v>
      </c>
      <c r="BQ23" s="333">
        <v>293.2106</v>
      </c>
      <c r="BR23" s="333">
        <v>301.22550000000001</v>
      </c>
      <c r="BS23" s="333">
        <v>281.4375</v>
      </c>
      <c r="BT23" s="333">
        <v>252.2535</v>
      </c>
      <c r="BU23" s="333">
        <v>229.4853</v>
      </c>
      <c r="BV23" s="333">
        <v>220.5095</v>
      </c>
    </row>
    <row r="24" spans="1:74" ht="11.1" customHeight="1" x14ac:dyDescent="0.2">
      <c r="A24" s="111" t="s">
        <v>810</v>
      </c>
      <c r="B24" s="205" t="s">
        <v>570</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534.01794773999995</v>
      </c>
      <c r="AN24" s="240">
        <v>497.68587857</v>
      </c>
      <c r="AO24" s="240">
        <v>470.93836355000002</v>
      </c>
      <c r="AP24" s="240">
        <v>484.72190599999999</v>
      </c>
      <c r="AQ24" s="240">
        <v>536.98128419</v>
      </c>
      <c r="AR24" s="240">
        <v>626.78928067000004</v>
      </c>
      <c r="AS24" s="240">
        <v>640.52927193999994</v>
      </c>
      <c r="AT24" s="240">
        <v>649.59471968000003</v>
      </c>
      <c r="AU24" s="240">
        <v>619.66342399999996</v>
      </c>
      <c r="AV24" s="240">
        <v>574.48926613000003</v>
      </c>
      <c r="AW24" s="240">
        <v>493.1832</v>
      </c>
      <c r="AX24" s="240">
        <v>476.81650000000002</v>
      </c>
      <c r="AY24" s="333">
        <v>534.57690000000002</v>
      </c>
      <c r="AZ24" s="333">
        <v>512.43769999999995</v>
      </c>
      <c r="BA24" s="333">
        <v>490.20150000000001</v>
      </c>
      <c r="BB24" s="333">
        <v>504.67989999999998</v>
      </c>
      <c r="BC24" s="333">
        <v>530.21619999999996</v>
      </c>
      <c r="BD24" s="333">
        <v>609.25940000000003</v>
      </c>
      <c r="BE24" s="333">
        <v>638.77970000000005</v>
      </c>
      <c r="BF24" s="333">
        <v>666.83460000000002</v>
      </c>
      <c r="BG24" s="333">
        <v>635.45989999999995</v>
      </c>
      <c r="BH24" s="333">
        <v>591.37559999999996</v>
      </c>
      <c r="BI24" s="333">
        <v>497.3929</v>
      </c>
      <c r="BJ24" s="333">
        <v>488.99979999999999</v>
      </c>
      <c r="BK24" s="333">
        <v>550.21420000000001</v>
      </c>
      <c r="BL24" s="333">
        <v>526.79480000000001</v>
      </c>
      <c r="BM24" s="333">
        <v>506.93450000000001</v>
      </c>
      <c r="BN24" s="333">
        <v>523.40060000000005</v>
      </c>
      <c r="BO24" s="333">
        <v>550.52340000000004</v>
      </c>
      <c r="BP24" s="333">
        <v>631.50109999999995</v>
      </c>
      <c r="BQ24" s="333">
        <v>660.51689999999996</v>
      </c>
      <c r="BR24" s="333">
        <v>687.71429999999998</v>
      </c>
      <c r="BS24" s="333">
        <v>653.07389999999998</v>
      </c>
      <c r="BT24" s="333">
        <v>605.30849999999998</v>
      </c>
      <c r="BU24" s="333">
        <v>507.4153</v>
      </c>
      <c r="BV24" s="333">
        <v>498.89859999999999</v>
      </c>
    </row>
    <row r="25" spans="1:74" ht="11.1" customHeight="1" x14ac:dyDescent="0.2">
      <c r="A25" s="111" t="s">
        <v>811</v>
      </c>
      <c r="B25" s="205" t="s">
        <v>571</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246.09410161</v>
      </c>
      <c r="AN25" s="240">
        <v>254.86061357</v>
      </c>
      <c r="AO25" s="240">
        <v>246.39759871000001</v>
      </c>
      <c r="AP25" s="240">
        <v>251.45972433</v>
      </c>
      <c r="AQ25" s="240">
        <v>264.08400031999997</v>
      </c>
      <c r="AR25" s="240">
        <v>294.51193267000002</v>
      </c>
      <c r="AS25" s="240">
        <v>315.85465128999999</v>
      </c>
      <c r="AT25" s="240">
        <v>317.85655967999998</v>
      </c>
      <c r="AU25" s="240">
        <v>294.35106867000002</v>
      </c>
      <c r="AV25" s="240">
        <v>258.28051097000002</v>
      </c>
      <c r="AW25" s="240">
        <v>250.0138</v>
      </c>
      <c r="AX25" s="240">
        <v>247.70070000000001</v>
      </c>
      <c r="AY25" s="333">
        <v>249.17599999999999</v>
      </c>
      <c r="AZ25" s="333">
        <v>255.28290000000001</v>
      </c>
      <c r="BA25" s="333">
        <v>248.78219999999999</v>
      </c>
      <c r="BB25" s="333">
        <v>249.13509999999999</v>
      </c>
      <c r="BC25" s="333">
        <v>263.68529999999998</v>
      </c>
      <c r="BD25" s="333">
        <v>289.02050000000003</v>
      </c>
      <c r="BE25" s="333">
        <v>311.56700000000001</v>
      </c>
      <c r="BF25" s="333">
        <v>319.40019999999998</v>
      </c>
      <c r="BG25" s="333">
        <v>290.45179999999999</v>
      </c>
      <c r="BH25" s="333">
        <v>262.9896</v>
      </c>
      <c r="BI25" s="333">
        <v>252.53450000000001</v>
      </c>
      <c r="BJ25" s="333">
        <v>250.88630000000001</v>
      </c>
      <c r="BK25" s="333">
        <v>250.79750000000001</v>
      </c>
      <c r="BL25" s="333">
        <v>256.83800000000002</v>
      </c>
      <c r="BM25" s="333">
        <v>250.2552</v>
      </c>
      <c r="BN25" s="333">
        <v>250.6789</v>
      </c>
      <c r="BO25" s="333">
        <v>265.16460000000001</v>
      </c>
      <c r="BP25" s="333">
        <v>290.5951</v>
      </c>
      <c r="BQ25" s="333">
        <v>313.21289999999999</v>
      </c>
      <c r="BR25" s="333">
        <v>321.0498</v>
      </c>
      <c r="BS25" s="333">
        <v>291.92869999999999</v>
      </c>
      <c r="BT25" s="333">
        <v>264.31200000000001</v>
      </c>
      <c r="BU25" s="333">
        <v>253.78630000000001</v>
      </c>
      <c r="BV25" s="333">
        <v>252.08410000000001</v>
      </c>
    </row>
    <row r="26" spans="1:74" ht="11.1" customHeight="1" x14ac:dyDescent="0.2">
      <c r="A26" s="111" t="s">
        <v>812</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423.81038805999998</v>
      </c>
      <c r="AN26" s="240">
        <v>434.61469</v>
      </c>
      <c r="AO26" s="240">
        <v>445.26304580999999</v>
      </c>
      <c r="AP26" s="240">
        <v>425.19980866999998</v>
      </c>
      <c r="AQ26" s="240">
        <v>402.98654644999999</v>
      </c>
      <c r="AR26" s="240">
        <v>445.86771933</v>
      </c>
      <c r="AS26" s="240">
        <v>477.27251483999999</v>
      </c>
      <c r="AT26" s="240">
        <v>518.65365548</v>
      </c>
      <c r="AU26" s="240">
        <v>412.467062</v>
      </c>
      <c r="AV26" s="240">
        <v>459.87390871000002</v>
      </c>
      <c r="AW26" s="240">
        <v>422.7276</v>
      </c>
      <c r="AX26" s="240">
        <v>423.52010000000001</v>
      </c>
      <c r="AY26" s="333">
        <v>429.30470000000003</v>
      </c>
      <c r="AZ26" s="333">
        <v>429.78879999999998</v>
      </c>
      <c r="BA26" s="333">
        <v>446.17529999999999</v>
      </c>
      <c r="BB26" s="333">
        <v>427.39550000000003</v>
      </c>
      <c r="BC26" s="333">
        <v>403.44310000000002</v>
      </c>
      <c r="BD26" s="333">
        <v>446.62099999999998</v>
      </c>
      <c r="BE26" s="333">
        <v>466.6961</v>
      </c>
      <c r="BF26" s="333">
        <v>502.07889999999998</v>
      </c>
      <c r="BG26" s="333">
        <v>407.92419999999998</v>
      </c>
      <c r="BH26" s="333">
        <v>459.68860000000001</v>
      </c>
      <c r="BI26" s="333">
        <v>423.8519</v>
      </c>
      <c r="BJ26" s="333">
        <v>423.8304</v>
      </c>
      <c r="BK26" s="333">
        <v>428.69200000000001</v>
      </c>
      <c r="BL26" s="333">
        <v>430.16430000000003</v>
      </c>
      <c r="BM26" s="333">
        <v>446.72120000000001</v>
      </c>
      <c r="BN26" s="333">
        <v>427.69580000000002</v>
      </c>
      <c r="BO26" s="333">
        <v>403.9581</v>
      </c>
      <c r="BP26" s="333">
        <v>447.15050000000002</v>
      </c>
      <c r="BQ26" s="333">
        <v>467.16570000000002</v>
      </c>
      <c r="BR26" s="333">
        <v>502.5575</v>
      </c>
      <c r="BS26" s="333">
        <v>408.30759999999998</v>
      </c>
      <c r="BT26" s="333">
        <v>460.14980000000003</v>
      </c>
      <c r="BU26" s="333">
        <v>424.25259999999997</v>
      </c>
      <c r="BV26" s="333">
        <v>424.15769999999998</v>
      </c>
    </row>
    <row r="27" spans="1:74" ht="11.1" customHeight="1" x14ac:dyDescent="0.2">
      <c r="A27" s="111" t="s">
        <v>824</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15.767417096999999</v>
      </c>
      <c r="AN27" s="240">
        <v>16.518837142999999</v>
      </c>
      <c r="AO27" s="240">
        <v>15.190683548000001</v>
      </c>
      <c r="AP27" s="240">
        <v>15.615451332999999</v>
      </c>
      <c r="AQ27" s="240">
        <v>14.955290645</v>
      </c>
      <c r="AR27" s="240">
        <v>15.404712333000001</v>
      </c>
      <c r="AS27" s="240">
        <v>15.706203548</v>
      </c>
      <c r="AT27" s="240">
        <v>15.914675484</v>
      </c>
      <c r="AU27" s="240">
        <v>15.619062333</v>
      </c>
      <c r="AV27" s="240">
        <v>15.728822902999999</v>
      </c>
      <c r="AW27" s="240">
        <v>15.83587</v>
      </c>
      <c r="AX27" s="240">
        <v>15.369630000000001</v>
      </c>
      <c r="AY27" s="333">
        <v>15.686260000000001</v>
      </c>
      <c r="AZ27" s="333">
        <v>16.428619999999999</v>
      </c>
      <c r="BA27" s="333">
        <v>15.097569999999999</v>
      </c>
      <c r="BB27" s="333">
        <v>15.505599999999999</v>
      </c>
      <c r="BC27" s="333">
        <v>14.838229999999999</v>
      </c>
      <c r="BD27" s="333">
        <v>15.27243</v>
      </c>
      <c r="BE27" s="333">
        <v>15.564080000000001</v>
      </c>
      <c r="BF27" s="333">
        <v>15.766629999999999</v>
      </c>
      <c r="BG27" s="333">
        <v>15.47409</v>
      </c>
      <c r="BH27" s="333">
        <v>15.58009</v>
      </c>
      <c r="BI27" s="333">
        <v>15.683450000000001</v>
      </c>
      <c r="BJ27" s="333">
        <v>15.22335</v>
      </c>
      <c r="BK27" s="333">
        <v>15.5617</v>
      </c>
      <c r="BL27" s="333">
        <v>16.296849999999999</v>
      </c>
      <c r="BM27" s="333">
        <v>14.97245</v>
      </c>
      <c r="BN27" s="333">
        <v>15.373060000000001</v>
      </c>
      <c r="BO27" s="333">
        <v>14.711370000000001</v>
      </c>
      <c r="BP27" s="333">
        <v>15.14226</v>
      </c>
      <c r="BQ27" s="333">
        <v>15.43435</v>
      </c>
      <c r="BR27" s="333">
        <v>15.639670000000001</v>
      </c>
      <c r="BS27" s="333">
        <v>15.35568</v>
      </c>
      <c r="BT27" s="333">
        <v>15.46134</v>
      </c>
      <c r="BU27" s="333">
        <v>15.56115</v>
      </c>
      <c r="BV27" s="333">
        <v>15.10061</v>
      </c>
    </row>
    <row r="28" spans="1:74" ht="11.1" customHeight="1" x14ac:dyDescent="0.2">
      <c r="A28" s="111" t="s">
        <v>825</v>
      </c>
      <c r="B28" s="205" t="s">
        <v>573</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3697.8780716000001</v>
      </c>
      <c r="AN28" s="240">
        <v>3643.4981625</v>
      </c>
      <c r="AO28" s="240">
        <v>3480.7064587</v>
      </c>
      <c r="AP28" s="240">
        <v>3431.3403303</v>
      </c>
      <c r="AQ28" s="240">
        <v>3632.9626223</v>
      </c>
      <c r="AR28" s="240">
        <v>4053.2443552999998</v>
      </c>
      <c r="AS28" s="240">
        <v>4224.3396903000003</v>
      </c>
      <c r="AT28" s="240">
        <v>4333.3241194000002</v>
      </c>
      <c r="AU28" s="240">
        <v>4053.3413543000001</v>
      </c>
      <c r="AV28" s="240">
        <v>3737.5072203</v>
      </c>
      <c r="AW28" s="240">
        <v>3529.7417700000001</v>
      </c>
      <c r="AX28" s="240">
        <v>3466.3838300000002</v>
      </c>
      <c r="AY28" s="333">
        <v>3680.9949999999999</v>
      </c>
      <c r="AZ28" s="333">
        <v>3680.759</v>
      </c>
      <c r="BA28" s="333">
        <v>3486.0369999999998</v>
      </c>
      <c r="BB28" s="333">
        <v>3422.7759999999998</v>
      </c>
      <c r="BC28" s="333">
        <v>3559.8449999999998</v>
      </c>
      <c r="BD28" s="333">
        <v>3983.4250000000002</v>
      </c>
      <c r="BE28" s="333">
        <v>4197.6379999999999</v>
      </c>
      <c r="BF28" s="333">
        <v>4288.0919999999996</v>
      </c>
      <c r="BG28" s="333">
        <v>3947.8229999999999</v>
      </c>
      <c r="BH28" s="333">
        <v>3724.6320000000001</v>
      </c>
      <c r="BI28" s="333">
        <v>3494.3919999999998</v>
      </c>
      <c r="BJ28" s="333">
        <v>3503.6840000000002</v>
      </c>
      <c r="BK28" s="333">
        <v>3695.0329999999999</v>
      </c>
      <c r="BL28" s="333">
        <v>3694.39</v>
      </c>
      <c r="BM28" s="333">
        <v>3504.8780000000002</v>
      </c>
      <c r="BN28" s="333">
        <v>3442.3739999999998</v>
      </c>
      <c r="BO28" s="333">
        <v>3580.8319999999999</v>
      </c>
      <c r="BP28" s="333">
        <v>4004.9659999999999</v>
      </c>
      <c r="BQ28" s="333">
        <v>4217.4120000000003</v>
      </c>
      <c r="BR28" s="333">
        <v>4306.143</v>
      </c>
      <c r="BS28" s="333">
        <v>3961.616</v>
      </c>
      <c r="BT28" s="333">
        <v>3733.99</v>
      </c>
      <c r="BU28" s="333">
        <v>3499.0230000000001</v>
      </c>
      <c r="BV28" s="333">
        <v>3507.5340000000001</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813</v>
      </c>
      <c r="B30" s="205" t="s">
        <v>565</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45.053855667000001</v>
      </c>
      <c r="AV30" s="240">
        <v>45.361104515999997</v>
      </c>
      <c r="AW30" s="240">
        <v>43.774639999999998</v>
      </c>
      <c r="AX30" s="240">
        <v>41.393920000000001</v>
      </c>
      <c r="AY30" s="333">
        <v>39.109360000000002</v>
      </c>
      <c r="AZ30" s="333">
        <v>42.548479999999998</v>
      </c>
      <c r="BA30" s="333">
        <v>40.12433</v>
      </c>
      <c r="BB30" s="333">
        <v>41.355440000000002</v>
      </c>
      <c r="BC30" s="333">
        <v>43.612099999999998</v>
      </c>
      <c r="BD30" s="333">
        <v>42.123339999999999</v>
      </c>
      <c r="BE30" s="333">
        <v>43.114530000000002</v>
      </c>
      <c r="BF30" s="333">
        <v>48.566429999999997</v>
      </c>
      <c r="BG30" s="333">
        <v>43.101990000000001</v>
      </c>
      <c r="BH30" s="333">
        <v>43.384239999999998</v>
      </c>
      <c r="BI30" s="333">
        <v>42.389609999999998</v>
      </c>
      <c r="BJ30" s="333">
        <v>40.412930000000003</v>
      </c>
      <c r="BK30" s="333">
        <v>37.919640000000001</v>
      </c>
      <c r="BL30" s="333">
        <v>41.246420000000001</v>
      </c>
      <c r="BM30" s="333">
        <v>38.935659999999999</v>
      </c>
      <c r="BN30" s="333">
        <v>40.206910000000001</v>
      </c>
      <c r="BO30" s="333">
        <v>42.509860000000003</v>
      </c>
      <c r="BP30" s="333">
        <v>41.207650000000001</v>
      </c>
      <c r="BQ30" s="333">
        <v>42.377000000000002</v>
      </c>
      <c r="BR30" s="333">
        <v>47.939920000000001</v>
      </c>
      <c r="BS30" s="333">
        <v>42.72871</v>
      </c>
      <c r="BT30" s="333">
        <v>43.123869999999997</v>
      </c>
      <c r="BU30" s="333">
        <v>42.211150000000004</v>
      </c>
      <c r="BV30" s="333">
        <v>40.282730000000001</v>
      </c>
    </row>
    <row r="31" spans="1:74" ht="11.1" customHeight="1" x14ac:dyDescent="0.2">
      <c r="A31" s="111" t="s">
        <v>814</v>
      </c>
      <c r="B31" s="187" t="s">
        <v>598</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191.31228290000001</v>
      </c>
      <c r="AN31" s="240">
        <v>210.87502071</v>
      </c>
      <c r="AO31" s="240">
        <v>188.13582226</v>
      </c>
      <c r="AP31" s="240">
        <v>194.58393100000001</v>
      </c>
      <c r="AQ31" s="240">
        <v>194.33799128999999</v>
      </c>
      <c r="AR31" s="240">
        <v>194.54687566999999</v>
      </c>
      <c r="AS31" s="240">
        <v>207.98129645</v>
      </c>
      <c r="AT31" s="240">
        <v>217.46264547999999</v>
      </c>
      <c r="AU31" s="240">
        <v>216.56145599999999</v>
      </c>
      <c r="AV31" s="240">
        <v>190.74639386999999</v>
      </c>
      <c r="AW31" s="240">
        <v>203.05850000000001</v>
      </c>
      <c r="AX31" s="240">
        <v>199.5753</v>
      </c>
      <c r="AY31" s="333">
        <v>195.1046</v>
      </c>
      <c r="AZ31" s="333">
        <v>213.3648</v>
      </c>
      <c r="BA31" s="333">
        <v>190.06630000000001</v>
      </c>
      <c r="BB31" s="333">
        <v>196.44460000000001</v>
      </c>
      <c r="BC31" s="333">
        <v>197.0343</v>
      </c>
      <c r="BD31" s="333">
        <v>196.58430000000001</v>
      </c>
      <c r="BE31" s="333">
        <v>210.58080000000001</v>
      </c>
      <c r="BF31" s="333">
        <v>219.59119999999999</v>
      </c>
      <c r="BG31" s="333">
        <v>219.05340000000001</v>
      </c>
      <c r="BH31" s="333">
        <v>193.28219999999999</v>
      </c>
      <c r="BI31" s="333">
        <v>205.2671</v>
      </c>
      <c r="BJ31" s="333">
        <v>200.60579999999999</v>
      </c>
      <c r="BK31" s="333">
        <v>195.95099999999999</v>
      </c>
      <c r="BL31" s="333">
        <v>214.06950000000001</v>
      </c>
      <c r="BM31" s="333">
        <v>190.38759999999999</v>
      </c>
      <c r="BN31" s="333">
        <v>196.4325</v>
      </c>
      <c r="BO31" s="333">
        <v>196.7038</v>
      </c>
      <c r="BP31" s="333">
        <v>195.96100000000001</v>
      </c>
      <c r="BQ31" s="333">
        <v>209.54480000000001</v>
      </c>
      <c r="BR31" s="333">
        <v>218.22470000000001</v>
      </c>
      <c r="BS31" s="333">
        <v>217.45959999999999</v>
      </c>
      <c r="BT31" s="333">
        <v>191.76929999999999</v>
      </c>
      <c r="BU31" s="333">
        <v>203.5292</v>
      </c>
      <c r="BV31" s="333">
        <v>198.78309999999999</v>
      </c>
    </row>
    <row r="32" spans="1:74" ht="11.1" customHeight="1" x14ac:dyDescent="0.2">
      <c r="A32" s="111" t="s">
        <v>815</v>
      </c>
      <c r="B32" s="205" t="s">
        <v>566</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522.00130451999996</v>
      </c>
      <c r="AT32" s="240">
        <v>554.01798097000005</v>
      </c>
      <c r="AU32" s="240">
        <v>514.26323233000005</v>
      </c>
      <c r="AV32" s="240">
        <v>502.27821934999997</v>
      </c>
      <c r="AW32" s="240">
        <v>516.47940000000006</v>
      </c>
      <c r="AX32" s="240">
        <v>507.47550000000001</v>
      </c>
      <c r="AY32" s="333">
        <v>491.52440000000001</v>
      </c>
      <c r="AZ32" s="333">
        <v>517.92100000000005</v>
      </c>
      <c r="BA32" s="333">
        <v>506.58609999999999</v>
      </c>
      <c r="BB32" s="333">
        <v>495.21940000000001</v>
      </c>
      <c r="BC32" s="333">
        <v>528.39239999999995</v>
      </c>
      <c r="BD32" s="333">
        <v>544.67010000000005</v>
      </c>
      <c r="BE32" s="333">
        <v>527.1617</v>
      </c>
      <c r="BF32" s="333">
        <v>557.72469999999998</v>
      </c>
      <c r="BG32" s="333">
        <v>518.70540000000005</v>
      </c>
      <c r="BH32" s="333">
        <v>505.93900000000002</v>
      </c>
      <c r="BI32" s="333">
        <v>518.21469999999999</v>
      </c>
      <c r="BJ32" s="333">
        <v>505.0317</v>
      </c>
      <c r="BK32" s="333">
        <v>489.00959999999998</v>
      </c>
      <c r="BL32" s="333">
        <v>515.20129999999995</v>
      </c>
      <c r="BM32" s="333">
        <v>503.6071</v>
      </c>
      <c r="BN32" s="333">
        <v>491.50150000000002</v>
      </c>
      <c r="BO32" s="333">
        <v>523.58709999999996</v>
      </c>
      <c r="BP32" s="333">
        <v>538.93420000000003</v>
      </c>
      <c r="BQ32" s="333">
        <v>520.72149999999999</v>
      </c>
      <c r="BR32" s="333">
        <v>550.26400000000001</v>
      </c>
      <c r="BS32" s="333">
        <v>511.36579999999998</v>
      </c>
      <c r="BT32" s="333">
        <v>498.61709999999999</v>
      </c>
      <c r="BU32" s="333">
        <v>510.44119999999998</v>
      </c>
      <c r="BV32" s="333">
        <v>497.20839999999998</v>
      </c>
    </row>
    <row r="33" spans="1:74" ht="11.1" customHeight="1" x14ac:dyDescent="0.2">
      <c r="A33" s="111" t="s">
        <v>816</v>
      </c>
      <c r="B33" s="205" t="s">
        <v>567</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257.25851548000003</v>
      </c>
      <c r="AT33" s="240">
        <v>265.48411193999999</v>
      </c>
      <c r="AU33" s="240">
        <v>249.67625100000001</v>
      </c>
      <c r="AV33" s="240">
        <v>239.77172999999999</v>
      </c>
      <c r="AW33" s="240">
        <v>257.03190000000001</v>
      </c>
      <c r="AX33" s="240">
        <v>252.15459999999999</v>
      </c>
      <c r="AY33" s="333">
        <v>234.5728</v>
      </c>
      <c r="AZ33" s="333">
        <v>246.59970000000001</v>
      </c>
      <c r="BA33" s="333">
        <v>236.33779999999999</v>
      </c>
      <c r="BB33" s="333">
        <v>240.08070000000001</v>
      </c>
      <c r="BC33" s="333">
        <v>249.75319999999999</v>
      </c>
      <c r="BD33" s="333">
        <v>256.14499999999998</v>
      </c>
      <c r="BE33" s="333">
        <v>264.82170000000002</v>
      </c>
      <c r="BF33" s="333">
        <v>272.51150000000001</v>
      </c>
      <c r="BG33" s="333">
        <v>256.76060000000001</v>
      </c>
      <c r="BH33" s="333">
        <v>246.87559999999999</v>
      </c>
      <c r="BI33" s="333">
        <v>263.97149999999999</v>
      </c>
      <c r="BJ33" s="333">
        <v>256.90550000000002</v>
      </c>
      <c r="BK33" s="333">
        <v>239.39609999999999</v>
      </c>
      <c r="BL33" s="333">
        <v>251.5908</v>
      </c>
      <c r="BM33" s="333">
        <v>240.9246</v>
      </c>
      <c r="BN33" s="333">
        <v>244.32749999999999</v>
      </c>
      <c r="BO33" s="333">
        <v>253.82640000000001</v>
      </c>
      <c r="BP33" s="333">
        <v>259.95830000000001</v>
      </c>
      <c r="BQ33" s="333">
        <v>268.33069999999998</v>
      </c>
      <c r="BR33" s="333">
        <v>275.7199</v>
      </c>
      <c r="BS33" s="333">
        <v>259.51240000000001</v>
      </c>
      <c r="BT33" s="333">
        <v>249.4136</v>
      </c>
      <c r="BU33" s="333">
        <v>266.59930000000003</v>
      </c>
      <c r="BV33" s="333">
        <v>259.29689999999999</v>
      </c>
    </row>
    <row r="34" spans="1:74" ht="11.1" customHeight="1" x14ac:dyDescent="0.2">
      <c r="A34" s="111" t="s">
        <v>817</v>
      </c>
      <c r="B34" s="205" t="s">
        <v>568</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396.51731733000003</v>
      </c>
      <c r="AV34" s="240">
        <v>385.8117929</v>
      </c>
      <c r="AW34" s="240">
        <v>374.4153</v>
      </c>
      <c r="AX34" s="240">
        <v>365.32850000000002</v>
      </c>
      <c r="AY34" s="333">
        <v>357.74799999999999</v>
      </c>
      <c r="AZ34" s="333">
        <v>364.71100000000001</v>
      </c>
      <c r="BA34" s="333">
        <v>371.9674</v>
      </c>
      <c r="BB34" s="333">
        <v>364.80619999999999</v>
      </c>
      <c r="BC34" s="333">
        <v>395.41250000000002</v>
      </c>
      <c r="BD34" s="333">
        <v>396.8648</v>
      </c>
      <c r="BE34" s="333">
        <v>402.02789999999999</v>
      </c>
      <c r="BF34" s="333">
        <v>407.28629999999998</v>
      </c>
      <c r="BG34" s="333">
        <v>394.03539999999998</v>
      </c>
      <c r="BH34" s="333">
        <v>383.9212</v>
      </c>
      <c r="BI34" s="333">
        <v>371.56939999999997</v>
      </c>
      <c r="BJ34" s="333">
        <v>359.84589999999997</v>
      </c>
      <c r="BK34" s="333">
        <v>352.33519999999999</v>
      </c>
      <c r="BL34" s="333">
        <v>359.25</v>
      </c>
      <c r="BM34" s="333">
        <v>365.92529999999999</v>
      </c>
      <c r="BN34" s="333">
        <v>358.03989999999999</v>
      </c>
      <c r="BO34" s="333">
        <v>387.19170000000003</v>
      </c>
      <c r="BP34" s="333">
        <v>387.82299999999998</v>
      </c>
      <c r="BQ34" s="333">
        <v>391.96300000000002</v>
      </c>
      <c r="BR34" s="333">
        <v>396.41250000000002</v>
      </c>
      <c r="BS34" s="333">
        <v>382.9846</v>
      </c>
      <c r="BT34" s="333">
        <v>372.9162</v>
      </c>
      <c r="BU34" s="333">
        <v>360.62369999999999</v>
      </c>
      <c r="BV34" s="333">
        <v>349.02659999999997</v>
      </c>
    </row>
    <row r="35" spans="1:74" ht="11.1" customHeight="1" x14ac:dyDescent="0.2">
      <c r="A35" s="111" t="s">
        <v>818</v>
      </c>
      <c r="B35" s="205" t="s">
        <v>569</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267.98230000000001</v>
      </c>
      <c r="AX35" s="240">
        <v>257.78800000000001</v>
      </c>
      <c r="AY35" s="333">
        <v>247.65029999999999</v>
      </c>
      <c r="AZ35" s="333">
        <v>255.97290000000001</v>
      </c>
      <c r="BA35" s="333">
        <v>254.04140000000001</v>
      </c>
      <c r="BB35" s="333">
        <v>252.33459999999999</v>
      </c>
      <c r="BC35" s="333">
        <v>257.26710000000003</v>
      </c>
      <c r="BD35" s="333">
        <v>263.74869999999999</v>
      </c>
      <c r="BE35" s="333">
        <v>265.15550000000002</v>
      </c>
      <c r="BF35" s="333">
        <v>316.51889999999997</v>
      </c>
      <c r="BG35" s="333">
        <v>269.2817</v>
      </c>
      <c r="BH35" s="333">
        <v>266.14710000000002</v>
      </c>
      <c r="BI35" s="333">
        <v>266.44540000000001</v>
      </c>
      <c r="BJ35" s="333">
        <v>254.7756</v>
      </c>
      <c r="BK35" s="333">
        <v>244.44659999999999</v>
      </c>
      <c r="BL35" s="333">
        <v>252.03200000000001</v>
      </c>
      <c r="BM35" s="333">
        <v>249.67310000000001</v>
      </c>
      <c r="BN35" s="333">
        <v>247.4862</v>
      </c>
      <c r="BO35" s="333">
        <v>251.9692</v>
      </c>
      <c r="BP35" s="333">
        <v>257.92309999999998</v>
      </c>
      <c r="BQ35" s="333">
        <v>258.83640000000003</v>
      </c>
      <c r="BR35" s="333">
        <v>308.6035</v>
      </c>
      <c r="BS35" s="333">
        <v>262.26749999999998</v>
      </c>
      <c r="BT35" s="333">
        <v>259.08530000000002</v>
      </c>
      <c r="BU35" s="333">
        <v>259.17099999999999</v>
      </c>
      <c r="BV35" s="333">
        <v>247.61529999999999</v>
      </c>
    </row>
    <row r="36" spans="1:74" ht="11.1" customHeight="1" x14ac:dyDescent="0.2">
      <c r="A36" s="111" t="s">
        <v>819</v>
      </c>
      <c r="B36" s="205" t="s">
        <v>570</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466.15278065000001</v>
      </c>
      <c r="AN36" s="240">
        <v>484.33696750000001</v>
      </c>
      <c r="AO36" s="240">
        <v>452.23630871</v>
      </c>
      <c r="AP36" s="240">
        <v>481.76031332999997</v>
      </c>
      <c r="AQ36" s="240">
        <v>501.66194903000002</v>
      </c>
      <c r="AR36" s="240">
        <v>515.69594267000002</v>
      </c>
      <c r="AS36" s="240">
        <v>511.67994484000002</v>
      </c>
      <c r="AT36" s="240">
        <v>504.29845805999997</v>
      </c>
      <c r="AU36" s="240">
        <v>515.92048466999995</v>
      </c>
      <c r="AV36" s="240">
        <v>506.12873160999999</v>
      </c>
      <c r="AW36" s="240">
        <v>516.80079999999998</v>
      </c>
      <c r="AX36" s="240">
        <v>524.10360000000003</v>
      </c>
      <c r="AY36" s="333">
        <v>473.42099999999999</v>
      </c>
      <c r="AZ36" s="333">
        <v>488.53230000000002</v>
      </c>
      <c r="BA36" s="333">
        <v>461.71210000000002</v>
      </c>
      <c r="BB36" s="333">
        <v>491.66640000000001</v>
      </c>
      <c r="BC36" s="333">
        <v>513.87159999999994</v>
      </c>
      <c r="BD36" s="333">
        <v>527.59559999999999</v>
      </c>
      <c r="BE36" s="333">
        <v>524.47860000000003</v>
      </c>
      <c r="BF36" s="333">
        <v>517.39509999999996</v>
      </c>
      <c r="BG36" s="333">
        <v>528.21310000000005</v>
      </c>
      <c r="BH36" s="333">
        <v>518.16420000000005</v>
      </c>
      <c r="BI36" s="333">
        <v>526.77549999999997</v>
      </c>
      <c r="BJ36" s="333">
        <v>530.35860000000002</v>
      </c>
      <c r="BK36" s="333">
        <v>482.0915</v>
      </c>
      <c r="BL36" s="333">
        <v>499.41860000000003</v>
      </c>
      <c r="BM36" s="333">
        <v>471.14139999999998</v>
      </c>
      <c r="BN36" s="333">
        <v>500.41449999999998</v>
      </c>
      <c r="BO36" s="333">
        <v>521.75829999999996</v>
      </c>
      <c r="BP36" s="333">
        <v>534.96720000000005</v>
      </c>
      <c r="BQ36" s="333">
        <v>530.86580000000004</v>
      </c>
      <c r="BR36" s="333">
        <v>522.94389999999999</v>
      </c>
      <c r="BS36" s="333">
        <v>533.34130000000005</v>
      </c>
      <c r="BT36" s="333">
        <v>523.11620000000005</v>
      </c>
      <c r="BU36" s="333">
        <v>531.57460000000003</v>
      </c>
      <c r="BV36" s="333">
        <v>535.13080000000002</v>
      </c>
    </row>
    <row r="37" spans="1:74" s="116" customFormat="1" ht="11.1" customHeight="1" x14ac:dyDescent="0.2">
      <c r="A37" s="111" t="s">
        <v>820</v>
      </c>
      <c r="B37" s="205" t="s">
        <v>571</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208.75783741999999</v>
      </c>
      <c r="AN37" s="240">
        <v>211.17656392999999</v>
      </c>
      <c r="AO37" s="240">
        <v>205.75082871000001</v>
      </c>
      <c r="AP37" s="240">
        <v>215.11049</v>
      </c>
      <c r="AQ37" s="240">
        <v>226.00142516</v>
      </c>
      <c r="AR37" s="240">
        <v>245.49512300000001</v>
      </c>
      <c r="AS37" s="240">
        <v>257.97440934999997</v>
      </c>
      <c r="AT37" s="240">
        <v>254.28531903000001</v>
      </c>
      <c r="AU37" s="240">
        <v>240.70081067000001</v>
      </c>
      <c r="AV37" s="240">
        <v>217.96633097</v>
      </c>
      <c r="AW37" s="240">
        <v>215.8357</v>
      </c>
      <c r="AX37" s="240">
        <v>214.05860000000001</v>
      </c>
      <c r="AY37" s="333">
        <v>212.96940000000001</v>
      </c>
      <c r="AZ37" s="333">
        <v>215.26169999999999</v>
      </c>
      <c r="BA37" s="333">
        <v>210.0324</v>
      </c>
      <c r="BB37" s="333">
        <v>219.68969999999999</v>
      </c>
      <c r="BC37" s="333">
        <v>230.61250000000001</v>
      </c>
      <c r="BD37" s="333">
        <v>250.00909999999999</v>
      </c>
      <c r="BE37" s="333">
        <v>263.39139999999998</v>
      </c>
      <c r="BF37" s="333">
        <v>260.49130000000002</v>
      </c>
      <c r="BG37" s="333">
        <v>250.34129999999999</v>
      </c>
      <c r="BH37" s="333">
        <v>223.79990000000001</v>
      </c>
      <c r="BI37" s="333">
        <v>220.50569999999999</v>
      </c>
      <c r="BJ37" s="333">
        <v>217.40639999999999</v>
      </c>
      <c r="BK37" s="333">
        <v>216.04419999999999</v>
      </c>
      <c r="BL37" s="333">
        <v>218.20050000000001</v>
      </c>
      <c r="BM37" s="333">
        <v>212.7235</v>
      </c>
      <c r="BN37" s="333">
        <v>222.22309999999999</v>
      </c>
      <c r="BO37" s="333">
        <v>232.98349999999999</v>
      </c>
      <c r="BP37" s="333">
        <v>252.28270000000001</v>
      </c>
      <c r="BQ37" s="333">
        <v>265.45659999999998</v>
      </c>
      <c r="BR37" s="333">
        <v>262.2903</v>
      </c>
      <c r="BS37" s="333">
        <v>251.8948</v>
      </c>
      <c r="BT37" s="333">
        <v>225.1157</v>
      </c>
      <c r="BU37" s="333">
        <v>221.7139</v>
      </c>
      <c r="BV37" s="333">
        <v>218.54159999999999</v>
      </c>
    </row>
    <row r="38" spans="1:74" s="116" customFormat="1" ht="11.1" customHeight="1" x14ac:dyDescent="0.2">
      <c r="A38" s="111" t="s">
        <v>821</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272.70816289999999</v>
      </c>
      <c r="AU38" s="240">
        <v>242.98766599999999</v>
      </c>
      <c r="AV38" s="240">
        <v>243.64914289999999</v>
      </c>
      <c r="AW38" s="240">
        <v>226.4949</v>
      </c>
      <c r="AX38" s="240">
        <v>213.9872</v>
      </c>
      <c r="AY38" s="333">
        <v>213.45310000000001</v>
      </c>
      <c r="AZ38" s="333">
        <v>223.00530000000001</v>
      </c>
      <c r="BA38" s="333">
        <v>213.7997</v>
      </c>
      <c r="BB38" s="333">
        <v>215.26169999999999</v>
      </c>
      <c r="BC38" s="333">
        <v>229.63050000000001</v>
      </c>
      <c r="BD38" s="333">
        <v>253.30080000000001</v>
      </c>
      <c r="BE38" s="333">
        <v>259.0462</v>
      </c>
      <c r="BF38" s="333">
        <v>272.03809999999999</v>
      </c>
      <c r="BG38" s="333">
        <v>244.34180000000001</v>
      </c>
      <c r="BH38" s="333">
        <v>245.61269999999999</v>
      </c>
      <c r="BI38" s="333">
        <v>227.9436</v>
      </c>
      <c r="BJ38" s="333">
        <v>214.2784</v>
      </c>
      <c r="BK38" s="333">
        <v>213.91</v>
      </c>
      <c r="BL38" s="333">
        <v>223.66849999999999</v>
      </c>
      <c r="BM38" s="333">
        <v>214.3442</v>
      </c>
      <c r="BN38" s="333">
        <v>216.02289999999999</v>
      </c>
      <c r="BO38" s="333">
        <v>230.37430000000001</v>
      </c>
      <c r="BP38" s="333">
        <v>253.93960000000001</v>
      </c>
      <c r="BQ38" s="333">
        <v>259.40640000000002</v>
      </c>
      <c r="BR38" s="333">
        <v>272.17540000000002</v>
      </c>
      <c r="BS38" s="333">
        <v>244.28270000000001</v>
      </c>
      <c r="BT38" s="333">
        <v>245.4093</v>
      </c>
      <c r="BU38" s="333">
        <v>227.66730000000001</v>
      </c>
      <c r="BV38" s="333">
        <v>213.96799999999999</v>
      </c>
    </row>
    <row r="39" spans="1:74" s="116" customFormat="1" ht="11.1" customHeight="1" x14ac:dyDescent="0.2">
      <c r="A39" s="111" t="s">
        <v>826</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13.991679677</v>
      </c>
      <c r="AT39" s="240">
        <v>14.138909354999999</v>
      </c>
      <c r="AU39" s="240">
        <v>14.025566333</v>
      </c>
      <c r="AV39" s="240">
        <v>14.084948065000001</v>
      </c>
      <c r="AW39" s="240">
        <v>13.682370000000001</v>
      </c>
      <c r="AX39" s="240">
        <v>12.730639999999999</v>
      </c>
      <c r="AY39" s="333">
        <v>12.716850000000001</v>
      </c>
      <c r="AZ39" s="333">
        <v>13.487</v>
      </c>
      <c r="BA39" s="333">
        <v>12.702540000000001</v>
      </c>
      <c r="BB39" s="333">
        <v>13.02497</v>
      </c>
      <c r="BC39" s="333">
        <v>12.992749999999999</v>
      </c>
      <c r="BD39" s="333">
        <v>13.73879</v>
      </c>
      <c r="BE39" s="333">
        <v>14.012700000000001</v>
      </c>
      <c r="BF39" s="333">
        <v>14.159079999999999</v>
      </c>
      <c r="BG39" s="333">
        <v>14.046989999999999</v>
      </c>
      <c r="BH39" s="333">
        <v>14.10749</v>
      </c>
      <c r="BI39" s="333">
        <v>13.708259999999999</v>
      </c>
      <c r="BJ39" s="333">
        <v>12.75004</v>
      </c>
      <c r="BK39" s="333">
        <v>12.7324</v>
      </c>
      <c r="BL39" s="333">
        <v>13.503209999999999</v>
      </c>
      <c r="BM39" s="333">
        <v>12.716939999999999</v>
      </c>
      <c r="BN39" s="333">
        <v>13.03891</v>
      </c>
      <c r="BO39" s="333">
        <v>13.00644</v>
      </c>
      <c r="BP39" s="333">
        <v>13.7525</v>
      </c>
      <c r="BQ39" s="333">
        <v>14.02643</v>
      </c>
      <c r="BR39" s="333">
        <v>14.17281</v>
      </c>
      <c r="BS39" s="333">
        <v>14.06062</v>
      </c>
      <c r="BT39" s="333">
        <v>14.12111</v>
      </c>
      <c r="BU39" s="333">
        <v>13.72118</v>
      </c>
      <c r="BV39" s="333">
        <v>12.761939999999999</v>
      </c>
    </row>
    <row r="40" spans="1:74" s="116" customFormat="1" ht="11.1" customHeight="1" x14ac:dyDescent="0.2">
      <c r="A40" s="111" t="s">
        <v>827</v>
      </c>
      <c r="B40" s="205" t="s">
        <v>573</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2453.5056429000001</v>
      </c>
      <c r="AN40" s="240">
        <v>2569.4942943000001</v>
      </c>
      <c r="AO40" s="240">
        <v>2477.7437561000002</v>
      </c>
      <c r="AP40" s="240">
        <v>2508.0187996999998</v>
      </c>
      <c r="AQ40" s="240">
        <v>2627.7626758000001</v>
      </c>
      <c r="AR40" s="240">
        <v>2717.5951460000001</v>
      </c>
      <c r="AS40" s="240">
        <v>2744.9613958</v>
      </c>
      <c r="AT40" s="240">
        <v>2863.2620774000002</v>
      </c>
      <c r="AU40" s="240">
        <v>2707.2140533000002</v>
      </c>
      <c r="AV40" s="240">
        <v>2613.5414605999999</v>
      </c>
      <c r="AW40" s="240">
        <v>2635.5558099999998</v>
      </c>
      <c r="AX40" s="240">
        <v>2588.5958599999999</v>
      </c>
      <c r="AY40" s="333">
        <v>2478.27</v>
      </c>
      <c r="AZ40" s="333">
        <v>2581.404</v>
      </c>
      <c r="BA40" s="333">
        <v>2497.37</v>
      </c>
      <c r="BB40" s="333">
        <v>2529.884</v>
      </c>
      <c r="BC40" s="333">
        <v>2658.5790000000002</v>
      </c>
      <c r="BD40" s="333">
        <v>2744.7809999999999</v>
      </c>
      <c r="BE40" s="333">
        <v>2773.7910000000002</v>
      </c>
      <c r="BF40" s="333">
        <v>2886.2829999999999</v>
      </c>
      <c r="BG40" s="333">
        <v>2737.8820000000001</v>
      </c>
      <c r="BH40" s="333">
        <v>2641.2339999999999</v>
      </c>
      <c r="BI40" s="333">
        <v>2656.7910000000002</v>
      </c>
      <c r="BJ40" s="333">
        <v>2592.3710000000001</v>
      </c>
      <c r="BK40" s="333">
        <v>2483.8359999999998</v>
      </c>
      <c r="BL40" s="333">
        <v>2588.181</v>
      </c>
      <c r="BM40" s="333">
        <v>2500.3789999999999</v>
      </c>
      <c r="BN40" s="333">
        <v>2529.694</v>
      </c>
      <c r="BO40" s="333">
        <v>2653.9110000000001</v>
      </c>
      <c r="BP40" s="333">
        <v>2736.7489999999998</v>
      </c>
      <c r="BQ40" s="333">
        <v>2761.529</v>
      </c>
      <c r="BR40" s="333">
        <v>2868.7469999999998</v>
      </c>
      <c r="BS40" s="333">
        <v>2719.8980000000001</v>
      </c>
      <c r="BT40" s="333">
        <v>2622.6880000000001</v>
      </c>
      <c r="BU40" s="333">
        <v>2637.252</v>
      </c>
      <c r="BV40" s="333">
        <v>2572.6149999999998</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828</v>
      </c>
      <c r="B42" s="205" t="s">
        <v>565</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352.73021806000003</v>
      </c>
      <c r="AN42" s="259">
        <v>325.97815500000002</v>
      </c>
      <c r="AO42" s="259">
        <v>296.98812935000001</v>
      </c>
      <c r="AP42" s="259">
        <v>287.57861033</v>
      </c>
      <c r="AQ42" s="259">
        <v>279.40680257999998</v>
      </c>
      <c r="AR42" s="259">
        <v>309.59746699999999</v>
      </c>
      <c r="AS42" s="259">
        <v>365.36970226</v>
      </c>
      <c r="AT42" s="259">
        <v>383.11410354999998</v>
      </c>
      <c r="AU42" s="259">
        <v>333.43290632999998</v>
      </c>
      <c r="AV42" s="259">
        <v>289.76405097000003</v>
      </c>
      <c r="AW42" s="259">
        <v>306.000046</v>
      </c>
      <c r="AX42" s="259">
        <v>316.99994299999997</v>
      </c>
      <c r="AY42" s="374">
        <v>341.30880000000002</v>
      </c>
      <c r="AZ42" s="374">
        <v>330.1223</v>
      </c>
      <c r="BA42" s="374">
        <v>300.47969999999998</v>
      </c>
      <c r="BB42" s="374">
        <v>281.47609999999997</v>
      </c>
      <c r="BC42" s="374">
        <v>271.97710000000001</v>
      </c>
      <c r="BD42" s="374">
        <v>314.52940000000001</v>
      </c>
      <c r="BE42" s="374">
        <v>347.1669</v>
      </c>
      <c r="BF42" s="374">
        <v>345.71249999999998</v>
      </c>
      <c r="BG42" s="374">
        <v>317.68720000000002</v>
      </c>
      <c r="BH42" s="374">
        <v>285.37670000000003</v>
      </c>
      <c r="BI42" s="374">
        <v>297.34649999999999</v>
      </c>
      <c r="BJ42" s="374">
        <v>311.12790000000001</v>
      </c>
      <c r="BK42" s="374">
        <v>336.988</v>
      </c>
      <c r="BL42" s="374">
        <v>324.24349999999998</v>
      </c>
      <c r="BM42" s="374">
        <v>296.3494</v>
      </c>
      <c r="BN42" s="374">
        <v>277.6499</v>
      </c>
      <c r="BO42" s="374">
        <v>268.17630000000003</v>
      </c>
      <c r="BP42" s="374">
        <v>310.16849999999999</v>
      </c>
      <c r="BQ42" s="374">
        <v>342.50529999999998</v>
      </c>
      <c r="BR42" s="374">
        <v>340.48450000000003</v>
      </c>
      <c r="BS42" s="374">
        <v>312.38580000000002</v>
      </c>
      <c r="BT42" s="374">
        <v>279.94220000000001</v>
      </c>
      <c r="BU42" s="374">
        <v>291.50630000000001</v>
      </c>
      <c r="BV42" s="374">
        <v>304.9753</v>
      </c>
    </row>
    <row r="43" spans="1:74" s="116" customFormat="1" ht="11.1" customHeight="1" x14ac:dyDescent="0.2">
      <c r="A43" s="111" t="s">
        <v>829</v>
      </c>
      <c r="B43" s="187" t="s">
        <v>598</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1089.6015803</v>
      </c>
      <c r="AN43" s="259">
        <v>1061.2216432</v>
      </c>
      <c r="AO43" s="259">
        <v>951.85405613</v>
      </c>
      <c r="AP43" s="259">
        <v>921.22312933000001</v>
      </c>
      <c r="AQ43" s="259">
        <v>892.15892097000005</v>
      </c>
      <c r="AR43" s="259">
        <v>1004.7765367</v>
      </c>
      <c r="AS43" s="259">
        <v>1155.2154435</v>
      </c>
      <c r="AT43" s="259">
        <v>1192.1493323</v>
      </c>
      <c r="AU43" s="259">
        <v>1122.7593413</v>
      </c>
      <c r="AV43" s="259">
        <v>930.63099451999994</v>
      </c>
      <c r="AW43" s="259">
        <v>937.99999100000002</v>
      </c>
      <c r="AX43" s="259">
        <v>994.99999000000003</v>
      </c>
      <c r="AY43" s="374">
        <v>1062.7639999999999</v>
      </c>
      <c r="AZ43" s="374">
        <v>1077.635</v>
      </c>
      <c r="BA43" s="374">
        <v>957.30269999999996</v>
      </c>
      <c r="BB43" s="374">
        <v>900.96270000000004</v>
      </c>
      <c r="BC43" s="374">
        <v>869.34500000000003</v>
      </c>
      <c r="BD43" s="374">
        <v>1010.647</v>
      </c>
      <c r="BE43" s="374">
        <v>1139.2339999999999</v>
      </c>
      <c r="BF43" s="374">
        <v>1120.114</v>
      </c>
      <c r="BG43" s="374">
        <v>1056.9069999999999</v>
      </c>
      <c r="BH43" s="374">
        <v>918.13520000000005</v>
      </c>
      <c r="BI43" s="374">
        <v>926.43240000000003</v>
      </c>
      <c r="BJ43" s="374">
        <v>992.47640000000001</v>
      </c>
      <c r="BK43" s="374">
        <v>1066.2339999999999</v>
      </c>
      <c r="BL43" s="374">
        <v>1072.2190000000001</v>
      </c>
      <c r="BM43" s="374">
        <v>953.86929999999995</v>
      </c>
      <c r="BN43" s="374">
        <v>898.06949999999995</v>
      </c>
      <c r="BO43" s="374">
        <v>866.40509999999995</v>
      </c>
      <c r="BP43" s="374">
        <v>1007.213</v>
      </c>
      <c r="BQ43" s="374">
        <v>1135.498</v>
      </c>
      <c r="BR43" s="374">
        <v>1116.337</v>
      </c>
      <c r="BS43" s="374">
        <v>1053.3610000000001</v>
      </c>
      <c r="BT43" s="374">
        <v>915.19939999999997</v>
      </c>
      <c r="BU43" s="374">
        <v>923.60119999999995</v>
      </c>
      <c r="BV43" s="374">
        <v>989.59090000000003</v>
      </c>
    </row>
    <row r="44" spans="1:74" s="116" customFormat="1" ht="11.1" customHeight="1" x14ac:dyDescent="0.2">
      <c r="A44" s="111" t="s">
        <v>830</v>
      </c>
      <c r="B44" s="205" t="s">
        <v>566</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1633.8610455</v>
      </c>
      <c r="AN44" s="259">
        <v>1566.9088538999999</v>
      </c>
      <c r="AO44" s="259">
        <v>1455.7475668</v>
      </c>
      <c r="AP44" s="259">
        <v>1391.1987477</v>
      </c>
      <c r="AQ44" s="259">
        <v>1470.1224681000001</v>
      </c>
      <c r="AR44" s="259">
        <v>1639.9291112999999</v>
      </c>
      <c r="AS44" s="259">
        <v>1741.4778168</v>
      </c>
      <c r="AT44" s="259">
        <v>1760.5904048</v>
      </c>
      <c r="AU44" s="259">
        <v>1568.0669077</v>
      </c>
      <c r="AV44" s="259">
        <v>1422.6715219</v>
      </c>
      <c r="AW44" s="259">
        <v>1486.0000419999999</v>
      </c>
      <c r="AX44" s="259">
        <v>1525.0000010000001</v>
      </c>
      <c r="AY44" s="374">
        <v>1612.395</v>
      </c>
      <c r="AZ44" s="374">
        <v>1578.454</v>
      </c>
      <c r="BA44" s="374">
        <v>1450.3019999999999</v>
      </c>
      <c r="BB44" s="374">
        <v>1352.681</v>
      </c>
      <c r="BC44" s="374">
        <v>1407.578</v>
      </c>
      <c r="BD44" s="374">
        <v>1596.204</v>
      </c>
      <c r="BE44" s="374">
        <v>1725.577</v>
      </c>
      <c r="BF44" s="374">
        <v>1707.029</v>
      </c>
      <c r="BG44" s="374">
        <v>1514.3340000000001</v>
      </c>
      <c r="BH44" s="374">
        <v>1416.3710000000001</v>
      </c>
      <c r="BI44" s="374">
        <v>1450.712</v>
      </c>
      <c r="BJ44" s="374">
        <v>1538.2650000000001</v>
      </c>
      <c r="BK44" s="374">
        <v>1620.5609999999999</v>
      </c>
      <c r="BL44" s="374">
        <v>1577.7819999999999</v>
      </c>
      <c r="BM44" s="374">
        <v>1449.8420000000001</v>
      </c>
      <c r="BN44" s="374">
        <v>1350.479</v>
      </c>
      <c r="BO44" s="374">
        <v>1404.028</v>
      </c>
      <c r="BP44" s="374">
        <v>1591.9469999999999</v>
      </c>
      <c r="BQ44" s="374">
        <v>1720.68</v>
      </c>
      <c r="BR44" s="374">
        <v>1700.6880000000001</v>
      </c>
      <c r="BS44" s="374">
        <v>1507.5930000000001</v>
      </c>
      <c r="BT44" s="374">
        <v>1409.1780000000001</v>
      </c>
      <c r="BU44" s="374">
        <v>1443.021</v>
      </c>
      <c r="BV44" s="374">
        <v>1530.912</v>
      </c>
    </row>
    <row r="45" spans="1:74" s="116" customFormat="1" ht="11.1" customHeight="1" x14ac:dyDescent="0.2">
      <c r="A45" s="111" t="s">
        <v>831</v>
      </c>
      <c r="B45" s="205" t="s">
        <v>567</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889.20639194</v>
      </c>
      <c r="AN45" s="259">
        <v>865.79396750000001</v>
      </c>
      <c r="AO45" s="259">
        <v>771.31202226000005</v>
      </c>
      <c r="AP45" s="259">
        <v>743.54529066999999</v>
      </c>
      <c r="AQ45" s="259">
        <v>768.26782290000006</v>
      </c>
      <c r="AR45" s="259">
        <v>882.67060067</v>
      </c>
      <c r="AS45" s="259">
        <v>920.09393064999995</v>
      </c>
      <c r="AT45" s="259">
        <v>914.08506096999997</v>
      </c>
      <c r="AU45" s="259">
        <v>814.04854266999996</v>
      </c>
      <c r="AV45" s="259">
        <v>736.66285258000005</v>
      </c>
      <c r="AW45" s="259">
        <v>795.00009320000004</v>
      </c>
      <c r="AX45" s="259">
        <v>839.00002559999996</v>
      </c>
      <c r="AY45" s="374">
        <v>884.43889999999999</v>
      </c>
      <c r="AZ45" s="374">
        <v>855.50490000000002</v>
      </c>
      <c r="BA45" s="374">
        <v>772.15819999999997</v>
      </c>
      <c r="BB45" s="374">
        <v>728.6463</v>
      </c>
      <c r="BC45" s="374">
        <v>730.94349999999997</v>
      </c>
      <c r="BD45" s="374">
        <v>837.12220000000002</v>
      </c>
      <c r="BE45" s="374">
        <v>921.04359999999997</v>
      </c>
      <c r="BF45" s="374">
        <v>929.37120000000004</v>
      </c>
      <c r="BG45" s="374">
        <v>812.47469999999998</v>
      </c>
      <c r="BH45" s="374">
        <v>739.40800000000002</v>
      </c>
      <c r="BI45" s="374">
        <v>780.11429999999996</v>
      </c>
      <c r="BJ45" s="374">
        <v>854.73270000000002</v>
      </c>
      <c r="BK45" s="374">
        <v>902.7876</v>
      </c>
      <c r="BL45" s="374">
        <v>868.73469999999998</v>
      </c>
      <c r="BM45" s="374">
        <v>784.20989999999995</v>
      </c>
      <c r="BN45" s="374">
        <v>739.29840000000002</v>
      </c>
      <c r="BO45" s="374">
        <v>741.21600000000001</v>
      </c>
      <c r="BP45" s="374">
        <v>848.37660000000005</v>
      </c>
      <c r="BQ45" s="374">
        <v>932.72349999999994</v>
      </c>
      <c r="BR45" s="374">
        <v>940.50480000000005</v>
      </c>
      <c r="BS45" s="374">
        <v>821.58240000000001</v>
      </c>
      <c r="BT45" s="374">
        <v>747.14189999999996</v>
      </c>
      <c r="BU45" s="374">
        <v>788.13890000000004</v>
      </c>
      <c r="BV45" s="374">
        <v>864.27160000000003</v>
      </c>
    </row>
    <row r="46" spans="1:74" s="116" customFormat="1" ht="11.1" customHeight="1" x14ac:dyDescent="0.2">
      <c r="A46" s="111" t="s">
        <v>832</v>
      </c>
      <c r="B46" s="205" t="s">
        <v>568</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2115.3584280999999</v>
      </c>
      <c r="AR46" s="259">
        <v>2464.0456946999998</v>
      </c>
      <c r="AS46" s="259">
        <v>2592.7041961</v>
      </c>
      <c r="AT46" s="259">
        <v>2591.2840867999998</v>
      </c>
      <c r="AU46" s="259">
        <v>2514.2019617000001</v>
      </c>
      <c r="AV46" s="259">
        <v>2165.985709</v>
      </c>
      <c r="AW46" s="259">
        <v>2075.0000190000001</v>
      </c>
      <c r="AX46" s="259">
        <v>2120.9999939999998</v>
      </c>
      <c r="AY46" s="374">
        <v>2378.8910000000001</v>
      </c>
      <c r="AZ46" s="374">
        <v>2226.848</v>
      </c>
      <c r="BA46" s="374">
        <v>2037.82</v>
      </c>
      <c r="BB46" s="374">
        <v>1883.5219999999999</v>
      </c>
      <c r="BC46" s="374">
        <v>2053.1799999999998</v>
      </c>
      <c r="BD46" s="374">
        <v>2414.5790000000002</v>
      </c>
      <c r="BE46" s="374">
        <v>2609.7440000000001</v>
      </c>
      <c r="BF46" s="374">
        <v>2584.0189999999998</v>
      </c>
      <c r="BG46" s="374">
        <v>2329.9520000000002</v>
      </c>
      <c r="BH46" s="374">
        <v>2079.1790000000001</v>
      </c>
      <c r="BI46" s="374">
        <v>2004.4069999999999</v>
      </c>
      <c r="BJ46" s="374">
        <v>2136.3490000000002</v>
      </c>
      <c r="BK46" s="374">
        <v>2398.2829999999999</v>
      </c>
      <c r="BL46" s="374">
        <v>2215.0970000000002</v>
      </c>
      <c r="BM46" s="374">
        <v>2036.6679999999999</v>
      </c>
      <c r="BN46" s="374">
        <v>1884.2650000000001</v>
      </c>
      <c r="BO46" s="374">
        <v>2053.4549999999999</v>
      </c>
      <c r="BP46" s="374">
        <v>2416.7660000000001</v>
      </c>
      <c r="BQ46" s="374">
        <v>2612.1289999999999</v>
      </c>
      <c r="BR46" s="374">
        <v>2584.92</v>
      </c>
      <c r="BS46" s="374">
        <v>2328.663</v>
      </c>
      <c r="BT46" s="374">
        <v>2075.8919999999998</v>
      </c>
      <c r="BU46" s="374">
        <v>2000.213</v>
      </c>
      <c r="BV46" s="374">
        <v>2132.4879999999998</v>
      </c>
    </row>
    <row r="47" spans="1:74" s="116" customFormat="1" ht="11.1" customHeight="1" x14ac:dyDescent="0.2">
      <c r="A47" s="111" t="s">
        <v>833</v>
      </c>
      <c r="B47" s="205" t="s">
        <v>569</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782.35380515999998</v>
      </c>
      <c r="AR47" s="259">
        <v>924.19115066999996</v>
      </c>
      <c r="AS47" s="259">
        <v>973.07378323</v>
      </c>
      <c r="AT47" s="259">
        <v>1016.0325458</v>
      </c>
      <c r="AU47" s="259">
        <v>945.34267066999996</v>
      </c>
      <c r="AV47" s="259">
        <v>816.25523194000004</v>
      </c>
      <c r="AW47" s="259">
        <v>780</v>
      </c>
      <c r="AX47" s="259">
        <v>802</v>
      </c>
      <c r="AY47" s="374">
        <v>913.02670000000001</v>
      </c>
      <c r="AZ47" s="374">
        <v>892.50599999999997</v>
      </c>
      <c r="BA47" s="374">
        <v>765.02549999999997</v>
      </c>
      <c r="BB47" s="374">
        <v>718.08100000000002</v>
      </c>
      <c r="BC47" s="374">
        <v>745.0752</v>
      </c>
      <c r="BD47" s="374">
        <v>879.04600000000005</v>
      </c>
      <c r="BE47" s="374">
        <v>951.86509999999998</v>
      </c>
      <c r="BF47" s="374">
        <v>1015.027</v>
      </c>
      <c r="BG47" s="374">
        <v>902.84019999999998</v>
      </c>
      <c r="BH47" s="374">
        <v>789.48</v>
      </c>
      <c r="BI47" s="374">
        <v>758.72739999999999</v>
      </c>
      <c r="BJ47" s="374">
        <v>795.51919999999996</v>
      </c>
      <c r="BK47" s="374">
        <v>925.82259999999997</v>
      </c>
      <c r="BL47" s="374">
        <v>885.10850000000005</v>
      </c>
      <c r="BM47" s="374">
        <v>761.27589999999998</v>
      </c>
      <c r="BN47" s="374">
        <v>715.5752</v>
      </c>
      <c r="BO47" s="374">
        <v>742.74019999999996</v>
      </c>
      <c r="BP47" s="374">
        <v>876.34090000000003</v>
      </c>
      <c r="BQ47" s="374">
        <v>948.56939999999997</v>
      </c>
      <c r="BR47" s="374">
        <v>1009.904</v>
      </c>
      <c r="BS47" s="374">
        <v>897.92219999999998</v>
      </c>
      <c r="BT47" s="374">
        <v>783.65290000000005</v>
      </c>
      <c r="BU47" s="374">
        <v>752.39829999999995</v>
      </c>
      <c r="BV47" s="374">
        <v>789.702</v>
      </c>
    </row>
    <row r="48" spans="1:74" s="116" customFormat="1" ht="11.1" customHeight="1" x14ac:dyDescent="0.2">
      <c r="A48" s="111" t="s">
        <v>834</v>
      </c>
      <c r="B48" s="205" t="s">
        <v>570</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1750.0663176999999</v>
      </c>
      <c r="AN48" s="259">
        <v>1609.9192393000001</v>
      </c>
      <c r="AO48" s="259">
        <v>1373.9866431999999</v>
      </c>
      <c r="AP48" s="259">
        <v>1403.124456</v>
      </c>
      <c r="AQ48" s="259">
        <v>1569.3671987</v>
      </c>
      <c r="AR48" s="259">
        <v>1925.507292</v>
      </c>
      <c r="AS48" s="259">
        <v>1989.6458376999999</v>
      </c>
      <c r="AT48" s="259">
        <v>1986.7759003000001</v>
      </c>
      <c r="AU48" s="259">
        <v>1875.0547957000001</v>
      </c>
      <c r="AV48" s="259">
        <v>1649.9287400000001</v>
      </c>
      <c r="AW48" s="259">
        <v>1493.9999353000001</v>
      </c>
      <c r="AX48" s="259">
        <v>1529.9999628</v>
      </c>
      <c r="AY48" s="374">
        <v>1715.048</v>
      </c>
      <c r="AZ48" s="374">
        <v>1625.7529999999999</v>
      </c>
      <c r="BA48" s="374">
        <v>1423.329</v>
      </c>
      <c r="BB48" s="374">
        <v>1443.623</v>
      </c>
      <c r="BC48" s="374">
        <v>1534.56</v>
      </c>
      <c r="BD48" s="374">
        <v>1824.91</v>
      </c>
      <c r="BE48" s="374">
        <v>1938.9570000000001</v>
      </c>
      <c r="BF48" s="374">
        <v>2011.31</v>
      </c>
      <c r="BG48" s="374">
        <v>1907.5889999999999</v>
      </c>
      <c r="BH48" s="374">
        <v>1684.7719999999999</v>
      </c>
      <c r="BI48" s="374">
        <v>1486.548</v>
      </c>
      <c r="BJ48" s="374">
        <v>1544.527</v>
      </c>
      <c r="BK48" s="374">
        <v>1751.4549999999999</v>
      </c>
      <c r="BL48" s="374">
        <v>1646.4690000000001</v>
      </c>
      <c r="BM48" s="374">
        <v>1449.8589999999999</v>
      </c>
      <c r="BN48" s="374">
        <v>1476.9459999999999</v>
      </c>
      <c r="BO48" s="374">
        <v>1571.9860000000001</v>
      </c>
      <c r="BP48" s="374">
        <v>1866.8779999999999</v>
      </c>
      <c r="BQ48" s="374">
        <v>1980.396</v>
      </c>
      <c r="BR48" s="374">
        <v>2051.54</v>
      </c>
      <c r="BS48" s="374">
        <v>1942.499</v>
      </c>
      <c r="BT48" s="374">
        <v>1712.7750000000001</v>
      </c>
      <c r="BU48" s="374">
        <v>1508.4870000000001</v>
      </c>
      <c r="BV48" s="374">
        <v>1567.492</v>
      </c>
    </row>
    <row r="49" spans="1:74" s="116" customFormat="1" ht="11.1" customHeight="1" x14ac:dyDescent="0.2">
      <c r="A49" s="111" t="s">
        <v>835</v>
      </c>
      <c r="B49" s="205" t="s">
        <v>571</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709.84267645</v>
      </c>
      <c r="AN49" s="259">
        <v>709.95404570999995</v>
      </c>
      <c r="AO49" s="259">
        <v>672.60271064999995</v>
      </c>
      <c r="AP49" s="259">
        <v>686.02386300000001</v>
      </c>
      <c r="AQ49" s="259">
        <v>733.93476677000001</v>
      </c>
      <c r="AR49" s="259">
        <v>867.63740099999995</v>
      </c>
      <c r="AS49" s="259">
        <v>966.26280161</v>
      </c>
      <c r="AT49" s="259">
        <v>948.11377355000002</v>
      </c>
      <c r="AU49" s="259">
        <v>846.43926533000001</v>
      </c>
      <c r="AV49" s="259">
        <v>693.29755580999995</v>
      </c>
      <c r="AW49" s="259">
        <v>687.00001229999998</v>
      </c>
      <c r="AX49" s="259">
        <v>724.00000769999997</v>
      </c>
      <c r="AY49" s="374">
        <v>729.2088</v>
      </c>
      <c r="AZ49" s="374">
        <v>717.8048</v>
      </c>
      <c r="BA49" s="374">
        <v>680.92859999999996</v>
      </c>
      <c r="BB49" s="374">
        <v>683.4579</v>
      </c>
      <c r="BC49" s="374">
        <v>736.17229999999995</v>
      </c>
      <c r="BD49" s="374">
        <v>854.47469999999998</v>
      </c>
      <c r="BE49" s="374">
        <v>951.39440000000002</v>
      </c>
      <c r="BF49" s="374">
        <v>953.7627</v>
      </c>
      <c r="BG49" s="374">
        <v>842.46990000000005</v>
      </c>
      <c r="BH49" s="374">
        <v>706.9366</v>
      </c>
      <c r="BI49" s="374">
        <v>694.96749999999997</v>
      </c>
      <c r="BJ49" s="374">
        <v>734.00459999999998</v>
      </c>
      <c r="BK49" s="374">
        <v>737.57360000000006</v>
      </c>
      <c r="BL49" s="374">
        <v>725.40560000000005</v>
      </c>
      <c r="BM49" s="374">
        <v>687.7482</v>
      </c>
      <c r="BN49" s="374">
        <v>690.26700000000005</v>
      </c>
      <c r="BO49" s="374">
        <v>743.21280000000002</v>
      </c>
      <c r="BP49" s="374">
        <v>862.51689999999996</v>
      </c>
      <c r="BQ49" s="374">
        <v>960.13210000000004</v>
      </c>
      <c r="BR49" s="374">
        <v>962.20219999999995</v>
      </c>
      <c r="BS49" s="374">
        <v>849.48770000000002</v>
      </c>
      <c r="BT49" s="374">
        <v>712.40779999999995</v>
      </c>
      <c r="BU49" s="374">
        <v>700.22739999999999</v>
      </c>
      <c r="BV49" s="374">
        <v>739.71119999999996</v>
      </c>
    </row>
    <row r="50" spans="1:74" s="116" customFormat="1" ht="11.1" customHeight="1" x14ac:dyDescent="0.2">
      <c r="A50" s="111" t="s">
        <v>836</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1078.1287387</v>
      </c>
      <c r="AN50" s="259">
        <v>1063.4979656999999</v>
      </c>
      <c r="AO50" s="259">
        <v>1082.5040051999999</v>
      </c>
      <c r="AP50" s="259">
        <v>974.34946733000004</v>
      </c>
      <c r="AQ50" s="259">
        <v>966.48438806000001</v>
      </c>
      <c r="AR50" s="259">
        <v>1048.3899497</v>
      </c>
      <c r="AS50" s="259">
        <v>1181.8909784</v>
      </c>
      <c r="AT50" s="259">
        <v>1307.5680084000001</v>
      </c>
      <c r="AU50" s="259">
        <v>1002.294521</v>
      </c>
      <c r="AV50" s="259">
        <v>1063.5208242000001</v>
      </c>
      <c r="AW50" s="259">
        <v>1020.999965</v>
      </c>
      <c r="AX50" s="259">
        <v>1060.0000050000001</v>
      </c>
      <c r="AY50" s="374">
        <v>1098.1980000000001</v>
      </c>
      <c r="AZ50" s="374">
        <v>1060.923</v>
      </c>
      <c r="BA50" s="374">
        <v>1074.384</v>
      </c>
      <c r="BB50" s="374">
        <v>973.84739999999999</v>
      </c>
      <c r="BC50" s="374">
        <v>970.69780000000003</v>
      </c>
      <c r="BD50" s="374">
        <v>1050.9970000000001</v>
      </c>
      <c r="BE50" s="374">
        <v>1142.607</v>
      </c>
      <c r="BF50" s="374">
        <v>1249.4059999999999</v>
      </c>
      <c r="BG50" s="374">
        <v>987.90980000000002</v>
      </c>
      <c r="BH50" s="374">
        <v>1062.7149999999999</v>
      </c>
      <c r="BI50" s="374">
        <v>1030.7180000000001</v>
      </c>
      <c r="BJ50" s="374">
        <v>1077.2439999999999</v>
      </c>
      <c r="BK50" s="374">
        <v>1110.5940000000001</v>
      </c>
      <c r="BL50" s="374">
        <v>1068.164</v>
      </c>
      <c r="BM50" s="374">
        <v>1080.2729999999999</v>
      </c>
      <c r="BN50" s="374">
        <v>975.70609999999999</v>
      </c>
      <c r="BO50" s="374">
        <v>973.56110000000001</v>
      </c>
      <c r="BP50" s="374">
        <v>1053.9580000000001</v>
      </c>
      <c r="BQ50" s="374">
        <v>1145.6079999999999</v>
      </c>
      <c r="BR50" s="374">
        <v>1252.498</v>
      </c>
      <c r="BS50" s="374">
        <v>989.98659999999995</v>
      </c>
      <c r="BT50" s="374">
        <v>1065.9349999999999</v>
      </c>
      <c r="BU50" s="374">
        <v>1032.925</v>
      </c>
      <c r="BV50" s="374">
        <v>1079.3240000000001</v>
      </c>
    </row>
    <row r="51" spans="1:74" s="116" customFormat="1" ht="11.1" customHeight="1" x14ac:dyDescent="0.2">
      <c r="A51" s="111" t="s">
        <v>837</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42.625079999999997</v>
      </c>
      <c r="AN51" s="259">
        <v>43.901036785999999</v>
      </c>
      <c r="AO51" s="259">
        <v>41.011468387000001</v>
      </c>
      <c r="AP51" s="259">
        <v>41.154263667000002</v>
      </c>
      <c r="AQ51" s="259">
        <v>39.521450323000003</v>
      </c>
      <c r="AR51" s="259">
        <v>40.950809</v>
      </c>
      <c r="AS51" s="259">
        <v>41.976480967999997</v>
      </c>
      <c r="AT51" s="259">
        <v>42.752100644999999</v>
      </c>
      <c r="AU51" s="259">
        <v>42.454647999999999</v>
      </c>
      <c r="AV51" s="259">
        <v>42.597722580999999</v>
      </c>
      <c r="AW51" s="259">
        <v>42.788719999999998</v>
      </c>
      <c r="AX51" s="259">
        <v>41.703749999999999</v>
      </c>
      <c r="AY51" s="374">
        <v>42.43797</v>
      </c>
      <c r="AZ51" s="374">
        <v>43.705689999999997</v>
      </c>
      <c r="BA51" s="374">
        <v>40.825569999999999</v>
      </c>
      <c r="BB51" s="374">
        <v>40.960430000000002</v>
      </c>
      <c r="BC51" s="374">
        <v>39.338389999999997</v>
      </c>
      <c r="BD51" s="374">
        <v>40.760800000000003</v>
      </c>
      <c r="BE51" s="374">
        <v>41.784739999999999</v>
      </c>
      <c r="BF51" s="374">
        <v>42.561419999999998</v>
      </c>
      <c r="BG51" s="374">
        <v>42.27722</v>
      </c>
      <c r="BH51" s="374">
        <v>42.427779999999998</v>
      </c>
      <c r="BI51" s="374">
        <v>42.623539999999998</v>
      </c>
      <c r="BJ51" s="374">
        <v>41.536610000000003</v>
      </c>
      <c r="BK51" s="374">
        <v>42.289949999999997</v>
      </c>
      <c r="BL51" s="374">
        <v>43.54325</v>
      </c>
      <c r="BM51" s="374">
        <v>40.66292</v>
      </c>
      <c r="BN51" s="374">
        <v>40.786250000000003</v>
      </c>
      <c r="BO51" s="374">
        <v>39.169089999999997</v>
      </c>
      <c r="BP51" s="374">
        <v>40.582909999999998</v>
      </c>
      <c r="BQ51" s="374">
        <v>41.601100000000002</v>
      </c>
      <c r="BR51" s="374">
        <v>42.3748</v>
      </c>
      <c r="BS51" s="374">
        <v>42.09552</v>
      </c>
      <c r="BT51" s="374">
        <v>42.243510000000001</v>
      </c>
      <c r="BU51" s="374">
        <v>42.430399999999999</v>
      </c>
      <c r="BV51" s="374">
        <v>41.33954</v>
      </c>
    </row>
    <row r="52" spans="1:74" s="116" customFormat="1" ht="11.1" customHeight="1" x14ac:dyDescent="0.2">
      <c r="A52" s="111" t="s">
        <v>838</v>
      </c>
      <c r="B52" s="206" t="s">
        <v>573</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10981.346454</v>
      </c>
      <c r="AN52" s="270">
        <v>10285.340392</v>
      </c>
      <c r="AO52" s="270">
        <v>9428.2628019000003</v>
      </c>
      <c r="AP52" s="270">
        <v>9130.5567563000004</v>
      </c>
      <c r="AQ52" s="270">
        <v>9616.9760516000006</v>
      </c>
      <c r="AR52" s="270">
        <v>11107.696013000001</v>
      </c>
      <c r="AS52" s="270">
        <v>11927.710971</v>
      </c>
      <c r="AT52" s="270">
        <v>12142.465317</v>
      </c>
      <c r="AU52" s="270">
        <v>11064.095561</v>
      </c>
      <c r="AV52" s="270">
        <v>9811.3152028999993</v>
      </c>
      <c r="AW52" s="270">
        <v>9624.7888237999996</v>
      </c>
      <c r="AX52" s="270">
        <v>9954.7036790999991</v>
      </c>
      <c r="AY52" s="335">
        <v>10777.72</v>
      </c>
      <c r="AZ52" s="335">
        <v>10409.26</v>
      </c>
      <c r="BA52" s="335">
        <v>9502.5560000000005</v>
      </c>
      <c r="BB52" s="335">
        <v>9007.2579999999998</v>
      </c>
      <c r="BC52" s="335">
        <v>9358.8680000000004</v>
      </c>
      <c r="BD52" s="335">
        <v>10823.27</v>
      </c>
      <c r="BE52" s="335">
        <v>11769.37</v>
      </c>
      <c r="BF52" s="335">
        <v>11958.31</v>
      </c>
      <c r="BG52" s="335">
        <v>10714.44</v>
      </c>
      <c r="BH52" s="335">
        <v>9724.8019999999997</v>
      </c>
      <c r="BI52" s="335">
        <v>9472.5959999999995</v>
      </c>
      <c r="BJ52" s="335">
        <v>10025.780000000001</v>
      </c>
      <c r="BK52" s="335">
        <v>10892.59</v>
      </c>
      <c r="BL52" s="335">
        <v>10426.77</v>
      </c>
      <c r="BM52" s="335">
        <v>9540.7569999999996</v>
      </c>
      <c r="BN52" s="335">
        <v>9049.0419999999995</v>
      </c>
      <c r="BO52" s="335">
        <v>9403.9490000000005</v>
      </c>
      <c r="BP52" s="335">
        <v>10874.75</v>
      </c>
      <c r="BQ52" s="335">
        <v>11819.84</v>
      </c>
      <c r="BR52" s="335">
        <v>12001.45</v>
      </c>
      <c r="BS52" s="335">
        <v>10745.58</v>
      </c>
      <c r="BT52" s="335">
        <v>9744.3670000000002</v>
      </c>
      <c r="BU52" s="335">
        <v>9482.9490000000005</v>
      </c>
      <c r="BV52" s="335">
        <v>10039.81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7"/>
      <c r="BE53" s="687"/>
      <c r="BF53" s="687"/>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2" t="s">
        <v>1011</v>
      </c>
      <c r="C54" s="799"/>
      <c r="D54" s="799"/>
      <c r="E54" s="799"/>
      <c r="F54" s="799"/>
      <c r="G54" s="799"/>
      <c r="H54" s="799"/>
      <c r="I54" s="799"/>
      <c r="J54" s="799"/>
      <c r="K54" s="799"/>
      <c r="L54" s="799"/>
      <c r="M54" s="799"/>
      <c r="N54" s="799"/>
      <c r="O54" s="799"/>
      <c r="P54" s="799"/>
      <c r="Q54" s="799"/>
      <c r="AY54" s="516"/>
      <c r="AZ54" s="516"/>
      <c r="BA54" s="516"/>
      <c r="BB54" s="516"/>
      <c r="BC54" s="516"/>
      <c r="BD54" s="688"/>
      <c r="BE54" s="688"/>
      <c r="BF54" s="688"/>
      <c r="BG54" s="516"/>
      <c r="BH54" s="259"/>
      <c r="BI54" s="516"/>
      <c r="BJ54" s="516"/>
    </row>
    <row r="55" spans="1:74" s="463" customFormat="1" ht="12" customHeight="1" x14ac:dyDescent="0.2">
      <c r="A55" s="462"/>
      <c r="B55" s="841" t="s">
        <v>1082</v>
      </c>
      <c r="C55" s="785"/>
      <c r="D55" s="785"/>
      <c r="E55" s="785"/>
      <c r="F55" s="785"/>
      <c r="G55" s="785"/>
      <c r="H55" s="785"/>
      <c r="I55" s="785"/>
      <c r="J55" s="785"/>
      <c r="K55" s="785"/>
      <c r="L55" s="785"/>
      <c r="M55" s="785"/>
      <c r="N55" s="785"/>
      <c r="O55" s="785"/>
      <c r="P55" s="785"/>
      <c r="Q55" s="785"/>
      <c r="AY55" s="517"/>
      <c r="AZ55" s="517"/>
      <c r="BA55" s="517"/>
      <c r="BB55" s="517"/>
      <c r="BC55" s="517"/>
      <c r="BD55" s="689"/>
      <c r="BE55" s="689"/>
      <c r="BF55" s="689"/>
      <c r="BG55" s="517"/>
      <c r="BH55" s="259"/>
      <c r="BI55" s="517"/>
      <c r="BJ55" s="517"/>
    </row>
    <row r="56" spans="1:74" s="463" customFormat="1" ht="12" customHeight="1" x14ac:dyDescent="0.2">
      <c r="A56" s="462"/>
      <c r="B56" s="788" t="s">
        <v>1036</v>
      </c>
      <c r="C56" s="789"/>
      <c r="D56" s="789"/>
      <c r="E56" s="789"/>
      <c r="F56" s="789"/>
      <c r="G56" s="789"/>
      <c r="H56" s="789"/>
      <c r="I56" s="789"/>
      <c r="J56" s="789"/>
      <c r="K56" s="789"/>
      <c r="L56" s="789"/>
      <c r="M56" s="789"/>
      <c r="N56" s="789"/>
      <c r="O56" s="789"/>
      <c r="P56" s="789"/>
      <c r="Q56" s="785"/>
      <c r="AY56" s="517"/>
      <c r="AZ56" s="517"/>
      <c r="BA56" s="517"/>
      <c r="BB56" s="517"/>
      <c r="BC56" s="517"/>
      <c r="BD56" s="689"/>
      <c r="BE56" s="689"/>
      <c r="BF56" s="689"/>
      <c r="BG56" s="517"/>
      <c r="BH56" s="259"/>
      <c r="BI56" s="517"/>
      <c r="BJ56" s="517"/>
    </row>
    <row r="57" spans="1:74" s="463" customFormat="1" ht="12" customHeight="1" x14ac:dyDescent="0.2">
      <c r="A57" s="462"/>
      <c r="B57" s="783" t="s">
        <v>1083</v>
      </c>
      <c r="C57" s="789"/>
      <c r="D57" s="789"/>
      <c r="E57" s="789"/>
      <c r="F57" s="789"/>
      <c r="G57" s="789"/>
      <c r="H57" s="789"/>
      <c r="I57" s="789"/>
      <c r="J57" s="789"/>
      <c r="K57" s="789"/>
      <c r="L57" s="789"/>
      <c r="M57" s="789"/>
      <c r="N57" s="789"/>
      <c r="O57" s="789"/>
      <c r="P57" s="789"/>
      <c r="Q57" s="785"/>
      <c r="AY57" s="517"/>
      <c r="AZ57" s="517"/>
      <c r="BA57" s="517"/>
      <c r="BB57" s="517"/>
      <c r="BC57" s="517"/>
      <c r="BD57" s="689"/>
      <c r="BE57" s="689"/>
      <c r="BF57" s="689"/>
      <c r="BG57" s="517"/>
      <c r="BH57" s="259"/>
      <c r="BI57" s="517"/>
      <c r="BJ57" s="517"/>
    </row>
    <row r="58" spans="1:74" s="463" customFormat="1" ht="12" customHeight="1" x14ac:dyDescent="0.2">
      <c r="A58" s="462"/>
      <c r="B58" s="783" t="s">
        <v>1073</v>
      </c>
      <c r="C58" s="789"/>
      <c r="D58" s="789"/>
      <c r="E58" s="789"/>
      <c r="F58" s="789"/>
      <c r="G58" s="789"/>
      <c r="H58" s="789"/>
      <c r="I58" s="789"/>
      <c r="J58" s="789"/>
      <c r="K58" s="789"/>
      <c r="L58" s="789"/>
      <c r="M58" s="789"/>
      <c r="N58" s="789"/>
      <c r="O58" s="789"/>
      <c r="P58" s="789"/>
      <c r="Q58" s="785"/>
      <c r="AY58" s="517"/>
      <c r="AZ58" s="517"/>
      <c r="BA58" s="517"/>
      <c r="BB58" s="517"/>
      <c r="BC58" s="517"/>
      <c r="BD58" s="689"/>
      <c r="BE58" s="689"/>
      <c r="BF58" s="689"/>
      <c r="BG58" s="517"/>
      <c r="BH58" s="259"/>
      <c r="BI58" s="517"/>
      <c r="BJ58" s="517"/>
    </row>
    <row r="59" spans="1:74" s="463" customFormat="1" ht="12" customHeight="1" x14ac:dyDescent="0.2">
      <c r="A59" s="462"/>
      <c r="B59" s="829" t="s">
        <v>1074</v>
      </c>
      <c r="C59" s="785"/>
      <c r="D59" s="785"/>
      <c r="E59" s="785"/>
      <c r="F59" s="785"/>
      <c r="G59" s="785"/>
      <c r="H59" s="785"/>
      <c r="I59" s="785"/>
      <c r="J59" s="785"/>
      <c r="K59" s="785"/>
      <c r="L59" s="785"/>
      <c r="M59" s="785"/>
      <c r="N59" s="785"/>
      <c r="O59" s="785"/>
      <c r="P59" s="785"/>
      <c r="Q59" s="785"/>
      <c r="AY59" s="517"/>
      <c r="AZ59" s="517"/>
      <c r="BA59" s="517"/>
      <c r="BB59" s="517"/>
      <c r="BC59" s="517"/>
      <c r="BD59" s="689"/>
      <c r="BE59" s="689"/>
      <c r="BF59" s="689"/>
      <c r="BG59" s="517"/>
      <c r="BH59" s="259"/>
      <c r="BI59" s="517"/>
      <c r="BJ59" s="517"/>
    </row>
    <row r="60" spans="1:74" s="463" customFormat="1" ht="22.35" customHeight="1" x14ac:dyDescent="0.2">
      <c r="A60" s="462"/>
      <c r="B60" s="788" t="s">
        <v>1084</v>
      </c>
      <c r="C60" s="789"/>
      <c r="D60" s="789"/>
      <c r="E60" s="789"/>
      <c r="F60" s="789"/>
      <c r="G60" s="789"/>
      <c r="H60" s="789"/>
      <c r="I60" s="789"/>
      <c r="J60" s="789"/>
      <c r="K60" s="789"/>
      <c r="L60" s="789"/>
      <c r="M60" s="789"/>
      <c r="N60" s="789"/>
      <c r="O60" s="789"/>
      <c r="P60" s="789"/>
      <c r="Q60" s="785"/>
      <c r="AY60" s="517"/>
      <c r="AZ60" s="517"/>
      <c r="BA60" s="517"/>
      <c r="BB60" s="517"/>
      <c r="BC60" s="517"/>
      <c r="BD60" s="689"/>
      <c r="BE60" s="689"/>
      <c r="BF60" s="689"/>
      <c r="BG60" s="517"/>
      <c r="BH60" s="259"/>
      <c r="BI60" s="517"/>
      <c r="BJ60" s="517"/>
    </row>
    <row r="61" spans="1:74" s="463" customFormat="1" ht="12" customHeight="1" x14ac:dyDescent="0.2">
      <c r="A61" s="462"/>
      <c r="B61" s="783" t="s">
        <v>1040</v>
      </c>
      <c r="C61" s="784"/>
      <c r="D61" s="784"/>
      <c r="E61" s="784"/>
      <c r="F61" s="784"/>
      <c r="G61" s="784"/>
      <c r="H61" s="784"/>
      <c r="I61" s="784"/>
      <c r="J61" s="784"/>
      <c r="K61" s="784"/>
      <c r="L61" s="784"/>
      <c r="M61" s="784"/>
      <c r="N61" s="784"/>
      <c r="O61" s="784"/>
      <c r="P61" s="784"/>
      <c r="Q61" s="785"/>
      <c r="AY61" s="517"/>
      <c r="AZ61" s="517"/>
      <c r="BA61" s="517"/>
      <c r="BB61" s="517"/>
      <c r="BC61" s="517"/>
      <c r="BD61" s="689"/>
      <c r="BE61" s="689"/>
      <c r="BF61" s="689"/>
      <c r="BG61" s="517"/>
      <c r="BH61" s="259"/>
      <c r="BI61" s="517"/>
      <c r="BJ61" s="517"/>
    </row>
    <row r="62" spans="1:74" s="461" customFormat="1" ht="12" customHeight="1" x14ac:dyDescent="0.2">
      <c r="A62" s="436"/>
      <c r="B62" s="805" t="s">
        <v>1138</v>
      </c>
      <c r="C62" s="785"/>
      <c r="D62" s="785"/>
      <c r="E62" s="785"/>
      <c r="F62" s="785"/>
      <c r="G62" s="785"/>
      <c r="H62" s="785"/>
      <c r="I62" s="785"/>
      <c r="J62" s="785"/>
      <c r="K62" s="785"/>
      <c r="L62" s="785"/>
      <c r="M62" s="785"/>
      <c r="N62" s="785"/>
      <c r="O62" s="785"/>
      <c r="P62" s="785"/>
      <c r="Q62" s="785"/>
      <c r="AY62" s="513"/>
      <c r="AZ62" s="513"/>
      <c r="BA62" s="513"/>
      <c r="BB62" s="513"/>
      <c r="BC62" s="513"/>
      <c r="BD62" s="685"/>
      <c r="BE62" s="685"/>
      <c r="BF62" s="685"/>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64" sqref="BI64"/>
    </sheetView>
  </sheetViews>
  <sheetFormatPr defaultColWidth="11" defaultRowHeight="11.25" x14ac:dyDescent="0.2"/>
  <cols>
    <col min="1" max="1" width="10.5703125" style="547" customWidth="1"/>
    <col min="2" max="2" width="24.42578125" style="547" customWidth="1"/>
    <col min="3" max="55" width="6.5703125" style="547" customWidth="1"/>
    <col min="56" max="58" width="6.5703125" style="706" customWidth="1"/>
    <col min="59" max="74" width="6.5703125" style="547" customWidth="1"/>
    <col min="75" max="238" width="11" style="547"/>
    <col min="239" max="239" width="1.5703125" style="547" customWidth="1"/>
    <col min="240" max="16384" width="11" style="547"/>
  </cols>
  <sheetData>
    <row r="1" spans="1:74" ht="12.75" customHeight="1" x14ac:dyDescent="0.2">
      <c r="A1" s="791" t="s">
        <v>990</v>
      </c>
      <c r="B1" s="545" t="s">
        <v>480</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2"/>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49"/>
      <c r="B3" s="550"/>
      <c r="C3" s="800">
        <f>Dates!D3</f>
        <v>2015</v>
      </c>
      <c r="D3" s="801"/>
      <c r="E3" s="801"/>
      <c r="F3" s="801"/>
      <c r="G3" s="801"/>
      <c r="H3" s="801"/>
      <c r="I3" s="801"/>
      <c r="J3" s="801"/>
      <c r="K3" s="801"/>
      <c r="L3" s="801"/>
      <c r="M3" s="801"/>
      <c r="N3" s="844"/>
      <c r="O3" s="800">
        <f>C3+1</f>
        <v>2016</v>
      </c>
      <c r="P3" s="801"/>
      <c r="Q3" s="801"/>
      <c r="R3" s="801"/>
      <c r="S3" s="801"/>
      <c r="T3" s="801"/>
      <c r="U3" s="801"/>
      <c r="V3" s="801"/>
      <c r="W3" s="801"/>
      <c r="X3" s="801"/>
      <c r="Y3" s="801"/>
      <c r="Z3" s="844"/>
      <c r="AA3" s="800">
        <f>O3+1</f>
        <v>2017</v>
      </c>
      <c r="AB3" s="801"/>
      <c r="AC3" s="801"/>
      <c r="AD3" s="801"/>
      <c r="AE3" s="801"/>
      <c r="AF3" s="801"/>
      <c r="AG3" s="801"/>
      <c r="AH3" s="801"/>
      <c r="AI3" s="801"/>
      <c r="AJ3" s="801"/>
      <c r="AK3" s="801"/>
      <c r="AL3" s="844"/>
      <c r="AM3" s="800">
        <f>AA3+1</f>
        <v>2018</v>
      </c>
      <c r="AN3" s="801"/>
      <c r="AO3" s="801"/>
      <c r="AP3" s="801"/>
      <c r="AQ3" s="801"/>
      <c r="AR3" s="801"/>
      <c r="AS3" s="801"/>
      <c r="AT3" s="801"/>
      <c r="AU3" s="801"/>
      <c r="AV3" s="801"/>
      <c r="AW3" s="801"/>
      <c r="AX3" s="844"/>
      <c r="AY3" s="800">
        <f>AM3+1</f>
        <v>2019</v>
      </c>
      <c r="AZ3" s="801"/>
      <c r="BA3" s="801"/>
      <c r="BB3" s="801"/>
      <c r="BC3" s="801"/>
      <c r="BD3" s="801"/>
      <c r="BE3" s="801"/>
      <c r="BF3" s="801"/>
      <c r="BG3" s="801"/>
      <c r="BH3" s="801"/>
      <c r="BI3" s="801"/>
      <c r="BJ3" s="844"/>
      <c r="BK3" s="800">
        <f>AY3+1</f>
        <v>2020</v>
      </c>
      <c r="BL3" s="801"/>
      <c r="BM3" s="801"/>
      <c r="BN3" s="801"/>
      <c r="BO3" s="801"/>
      <c r="BP3" s="801"/>
      <c r="BQ3" s="801"/>
      <c r="BR3" s="801"/>
      <c r="BS3" s="801"/>
      <c r="BT3" s="801"/>
      <c r="BU3" s="801"/>
      <c r="BV3" s="844"/>
    </row>
    <row r="4" spans="1:74" ht="12.75" customHeight="1" x14ac:dyDescent="0.2">
      <c r="A4" s="549"/>
      <c r="B4" s="551"/>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49"/>
      <c r="B5" s="129" t="s">
        <v>355</v>
      </c>
      <c r="C5" s="552"/>
      <c r="D5" s="553"/>
      <c r="E5" s="553"/>
      <c r="F5" s="553"/>
      <c r="G5" s="553"/>
      <c r="H5" s="553"/>
      <c r="I5" s="553"/>
      <c r="J5" s="553"/>
      <c r="K5" s="553"/>
      <c r="L5" s="553"/>
      <c r="M5" s="553"/>
      <c r="N5" s="554"/>
      <c r="O5" s="552"/>
      <c r="P5" s="553"/>
      <c r="Q5" s="553"/>
      <c r="R5" s="553"/>
      <c r="S5" s="553"/>
      <c r="T5" s="553"/>
      <c r="U5" s="553"/>
      <c r="V5" s="553"/>
      <c r="W5" s="553"/>
      <c r="X5" s="553"/>
      <c r="Y5" s="553"/>
      <c r="Z5" s="554"/>
      <c r="AA5" s="552"/>
      <c r="AB5" s="553"/>
      <c r="AC5" s="553"/>
      <c r="AD5" s="553"/>
      <c r="AE5" s="553"/>
      <c r="AF5" s="553"/>
      <c r="AG5" s="553"/>
      <c r="AH5" s="553"/>
      <c r="AI5" s="553"/>
      <c r="AJ5" s="553"/>
      <c r="AK5" s="553"/>
      <c r="AL5" s="554"/>
      <c r="AM5" s="552"/>
      <c r="AN5" s="553"/>
      <c r="AO5" s="553"/>
      <c r="AP5" s="553"/>
      <c r="AQ5" s="553"/>
      <c r="AR5" s="553"/>
      <c r="AS5" s="553"/>
      <c r="AT5" s="553"/>
      <c r="AU5" s="553"/>
      <c r="AV5" s="553"/>
      <c r="AW5" s="553"/>
      <c r="AX5" s="554"/>
      <c r="AY5" s="552"/>
      <c r="AZ5" s="553"/>
      <c r="BA5" s="553"/>
      <c r="BB5" s="553"/>
      <c r="BC5" s="553"/>
      <c r="BD5" s="553"/>
      <c r="BE5" s="553"/>
      <c r="BF5" s="553"/>
      <c r="BG5" s="553"/>
      <c r="BH5" s="553"/>
      <c r="BI5" s="553"/>
      <c r="BJ5" s="554"/>
      <c r="BK5" s="552"/>
      <c r="BL5" s="553"/>
      <c r="BM5" s="553"/>
      <c r="BN5" s="553"/>
      <c r="BO5" s="553"/>
      <c r="BP5" s="553"/>
      <c r="BQ5" s="553"/>
      <c r="BR5" s="553"/>
      <c r="BS5" s="553"/>
      <c r="BT5" s="553"/>
      <c r="BU5" s="553"/>
      <c r="BV5" s="554"/>
    </row>
    <row r="6" spans="1:74" ht="11.1" customHeight="1" x14ac:dyDescent="0.2">
      <c r="A6" s="555" t="s">
        <v>370</v>
      </c>
      <c r="B6" s="556"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3836.7490745</v>
      </c>
      <c r="AN6" s="275">
        <v>2925.7930013999999</v>
      </c>
      <c r="AO6" s="275">
        <v>2600.4236494000002</v>
      </c>
      <c r="AP6" s="275">
        <v>2446.1125056999999</v>
      </c>
      <c r="AQ6" s="275">
        <v>2751.9830834999998</v>
      </c>
      <c r="AR6" s="275">
        <v>3383.6071003000002</v>
      </c>
      <c r="AS6" s="275">
        <v>3724.8871731999998</v>
      </c>
      <c r="AT6" s="275">
        <v>3716.6977181000002</v>
      </c>
      <c r="AU6" s="275">
        <v>3224.7584112</v>
      </c>
      <c r="AV6" s="275">
        <v>2821.0381127000001</v>
      </c>
      <c r="AW6" s="275">
        <v>3189.1529999999998</v>
      </c>
      <c r="AX6" s="275">
        <v>3429.1210000000001</v>
      </c>
      <c r="AY6" s="338">
        <v>3681.8409999999999</v>
      </c>
      <c r="AZ6" s="338">
        <v>3157.0819999999999</v>
      </c>
      <c r="BA6" s="338">
        <v>2644.5320000000002</v>
      </c>
      <c r="BB6" s="338">
        <v>2234.5700000000002</v>
      </c>
      <c r="BC6" s="338">
        <v>2475.3589999999999</v>
      </c>
      <c r="BD6" s="338">
        <v>2944.2959999999998</v>
      </c>
      <c r="BE6" s="338">
        <v>3358.9140000000002</v>
      </c>
      <c r="BF6" s="338">
        <v>3426.009</v>
      </c>
      <c r="BG6" s="338">
        <v>2669.9409999999998</v>
      </c>
      <c r="BH6" s="338">
        <v>2519.0889999999999</v>
      </c>
      <c r="BI6" s="338">
        <v>2687.87</v>
      </c>
      <c r="BJ6" s="338">
        <v>3170.681</v>
      </c>
      <c r="BK6" s="338">
        <v>3477.4760000000001</v>
      </c>
      <c r="BL6" s="338">
        <v>3016.7719999999999</v>
      </c>
      <c r="BM6" s="338">
        <v>2435.37</v>
      </c>
      <c r="BN6" s="338">
        <v>2003.193</v>
      </c>
      <c r="BO6" s="338">
        <v>2222.433</v>
      </c>
      <c r="BP6" s="338">
        <v>2653.4989999999998</v>
      </c>
      <c r="BQ6" s="338">
        <v>3104.5709999999999</v>
      </c>
      <c r="BR6" s="338">
        <v>3174.95</v>
      </c>
      <c r="BS6" s="338">
        <v>2430.5349999999999</v>
      </c>
      <c r="BT6" s="338">
        <v>2268.7469999999998</v>
      </c>
      <c r="BU6" s="338">
        <v>2415.9969999999998</v>
      </c>
      <c r="BV6" s="338">
        <v>2937.0680000000002</v>
      </c>
    </row>
    <row r="7" spans="1:74" ht="11.1" customHeight="1" x14ac:dyDescent="0.2">
      <c r="A7" s="555" t="s">
        <v>371</v>
      </c>
      <c r="B7" s="556"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3550.4610013000001</v>
      </c>
      <c r="AN7" s="275">
        <v>3429.0450642999999</v>
      </c>
      <c r="AO7" s="275">
        <v>3385.1241706000001</v>
      </c>
      <c r="AP7" s="275">
        <v>3314.8854846999998</v>
      </c>
      <c r="AQ7" s="275">
        <v>3745.4785016000001</v>
      </c>
      <c r="AR7" s="275">
        <v>4360.9101812999997</v>
      </c>
      <c r="AS7" s="275">
        <v>5389.2380616</v>
      </c>
      <c r="AT7" s="275">
        <v>5321.0817780999996</v>
      </c>
      <c r="AU7" s="275">
        <v>4758.1597597999998</v>
      </c>
      <c r="AV7" s="275">
        <v>4000.8792489000002</v>
      </c>
      <c r="AW7" s="275">
        <v>3490.931</v>
      </c>
      <c r="AX7" s="275">
        <v>3379.2429999999999</v>
      </c>
      <c r="AY7" s="338">
        <v>3754.2069999999999</v>
      </c>
      <c r="AZ7" s="338">
        <v>3561.3040000000001</v>
      </c>
      <c r="BA7" s="338">
        <v>3407.4879999999998</v>
      </c>
      <c r="BB7" s="338">
        <v>3267.1689999999999</v>
      </c>
      <c r="BC7" s="338">
        <v>3711.1010000000001</v>
      </c>
      <c r="BD7" s="338">
        <v>4478.9889999999996</v>
      </c>
      <c r="BE7" s="338">
        <v>5325.866</v>
      </c>
      <c r="BF7" s="338">
        <v>5371.3950000000004</v>
      </c>
      <c r="BG7" s="338">
        <v>4409.05</v>
      </c>
      <c r="BH7" s="338">
        <v>3865.6559999999999</v>
      </c>
      <c r="BI7" s="338">
        <v>3542.5410000000002</v>
      </c>
      <c r="BJ7" s="338">
        <v>3579.172</v>
      </c>
      <c r="BK7" s="338">
        <v>3806.1930000000002</v>
      </c>
      <c r="BL7" s="338">
        <v>3567.29</v>
      </c>
      <c r="BM7" s="338">
        <v>3441.8870000000002</v>
      </c>
      <c r="BN7" s="338">
        <v>3335.6849999999999</v>
      </c>
      <c r="BO7" s="338">
        <v>3836.1410000000001</v>
      </c>
      <c r="BP7" s="338">
        <v>4670.7179999999998</v>
      </c>
      <c r="BQ7" s="338">
        <v>5531.8019999999997</v>
      </c>
      <c r="BR7" s="338">
        <v>5598.6540000000005</v>
      </c>
      <c r="BS7" s="338">
        <v>4617.4480000000003</v>
      </c>
      <c r="BT7" s="338">
        <v>4037.2469999999998</v>
      </c>
      <c r="BU7" s="338">
        <v>3705.1559999999999</v>
      </c>
      <c r="BV7" s="338">
        <v>3765.9870000000001</v>
      </c>
    </row>
    <row r="8" spans="1:74" ht="11.1" customHeight="1" x14ac:dyDescent="0.2">
      <c r="A8" s="557" t="s">
        <v>372</v>
      </c>
      <c r="B8" s="558"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201.31795065</v>
      </c>
      <c r="AN8" s="275">
        <v>54.211817857</v>
      </c>
      <c r="AO8" s="275">
        <v>47.060749354999999</v>
      </c>
      <c r="AP8" s="275">
        <v>51.519209666999998</v>
      </c>
      <c r="AQ8" s="275">
        <v>46.364418065000002</v>
      </c>
      <c r="AR8" s="275">
        <v>60.901677667000001</v>
      </c>
      <c r="AS8" s="275">
        <v>61.114576774</v>
      </c>
      <c r="AT8" s="275">
        <v>60.302940968000001</v>
      </c>
      <c r="AU8" s="275">
        <v>62.482566300000002</v>
      </c>
      <c r="AV8" s="275">
        <v>47.521249451999999</v>
      </c>
      <c r="AW8" s="275">
        <v>52.652059999999999</v>
      </c>
      <c r="AX8" s="275">
        <v>59.3123</v>
      </c>
      <c r="AY8" s="338">
        <v>98.660409999999999</v>
      </c>
      <c r="AZ8" s="338">
        <v>66.993229999999997</v>
      </c>
      <c r="BA8" s="338">
        <v>57.92512</v>
      </c>
      <c r="BB8" s="338">
        <v>50.978769999999997</v>
      </c>
      <c r="BC8" s="338">
        <v>59.506230000000002</v>
      </c>
      <c r="BD8" s="338">
        <v>61.351480000000002</v>
      </c>
      <c r="BE8" s="338">
        <v>67.32105</v>
      </c>
      <c r="BF8" s="338">
        <v>65.402730000000005</v>
      </c>
      <c r="BG8" s="338">
        <v>59.398200000000003</v>
      </c>
      <c r="BH8" s="338">
        <v>52.520110000000003</v>
      </c>
      <c r="BI8" s="338">
        <v>53.535400000000003</v>
      </c>
      <c r="BJ8" s="338">
        <v>62.461309999999997</v>
      </c>
      <c r="BK8" s="338">
        <v>93.602289999999996</v>
      </c>
      <c r="BL8" s="338">
        <v>68.960620000000006</v>
      </c>
      <c r="BM8" s="338">
        <v>57.529960000000003</v>
      </c>
      <c r="BN8" s="338">
        <v>50.291559999999997</v>
      </c>
      <c r="BO8" s="338">
        <v>58.969189999999998</v>
      </c>
      <c r="BP8" s="338">
        <v>61.307769999999998</v>
      </c>
      <c r="BQ8" s="338">
        <v>67.024050000000003</v>
      </c>
      <c r="BR8" s="338">
        <v>65.882230000000007</v>
      </c>
      <c r="BS8" s="338">
        <v>59.46893</v>
      </c>
      <c r="BT8" s="338">
        <v>52.598390000000002</v>
      </c>
      <c r="BU8" s="338">
        <v>54.804679999999998</v>
      </c>
      <c r="BV8" s="338">
        <v>64.54777</v>
      </c>
    </row>
    <row r="9" spans="1:74" ht="11.1" customHeight="1" x14ac:dyDescent="0.2">
      <c r="A9" s="557" t="s">
        <v>374</v>
      </c>
      <c r="B9" s="558"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32.129440967999997</v>
      </c>
      <c r="AN9" s="275">
        <v>35.409573928999997</v>
      </c>
      <c r="AO9" s="275">
        <v>34.303149355000002</v>
      </c>
      <c r="AP9" s="275">
        <v>31.471454000000001</v>
      </c>
      <c r="AQ9" s="275">
        <v>32.519765483999997</v>
      </c>
      <c r="AR9" s="275">
        <v>33.651201667000002</v>
      </c>
      <c r="AS9" s="275">
        <v>35.558100645000003</v>
      </c>
      <c r="AT9" s="275">
        <v>39.469752258</v>
      </c>
      <c r="AU9" s="275">
        <v>33.357848732999997</v>
      </c>
      <c r="AV9" s="275">
        <v>29.991748516000001</v>
      </c>
      <c r="AW9" s="275">
        <v>31.49981</v>
      </c>
      <c r="AX9" s="275">
        <v>32.516159999999999</v>
      </c>
      <c r="AY9" s="338">
        <v>31.315480000000001</v>
      </c>
      <c r="AZ9" s="338">
        <v>34.602170000000001</v>
      </c>
      <c r="BA9" s="338">
        <v>33.497689999999999</v>
      </c>
      <c r="BB9" s="338">
        <v>30.486809999999998</v>
      </c>
      <c r="BC9" s="338">
        <v>31.540669999999999</v>
      </c>
      <c r="BD9" s="338">
        <v>33.50994</v>
      </c>
      <c r="BE9" s="338">
        <v>35.054340000000003</v>
      </c>
      <c r="BF9" s="338">
        <v>39.307740000000003</v>
      </c>
      <c r="BG9" s="338">
        <v>32.284689999999998</v>
      </c>
      <c r="BH9" s="338">
        <v>29.27478</v>
      </c>
      <c r="BI9" s="338">
        <v>31.26502</v>
      </c>
      <c r="BJ9" s="338">
        <v>32.855629999999998</v>
      </c>
      <c r="BK9" s="338">
        <v>32.135599999999997</v>
      </c>
      <c r="BL9" s="338">
        <v>34.983739999999997</v>
      </c>
      <c r="BM9" s="338">
        <v>33.65361</v>
      </c>
      <c r="BN9" s="338">
        <v>30.381340000000002</v>
      </c>
      <c r="BO9" s="338">
        <v>31.675090000000001</v>
      </c>
      <c r="BP9" s="338">
        <v>33.90278</v>
      </c>
      <c r="BQ9" s="338">
        <v>35.312690000000003</v>
      </c>
      <c r="BR9" s="338">
        <v>39.678060000000002</v>
      </c>
      <c r="BS9" s="338">
        <v>32.466320000000003</v>
      </c>
      <c r="BT9" s="338">
        <v>29.368600000000001</v>
      </c>
      <c r="BU9" s="338">
        <v>31.540230000000001</v>
      </c>
      <c r="BV9" s="338">
        <v>33.34657</v>
      </c>
    </row>
    <row r="10" spans="1:74" ht="11.1" customHeight="1" x14ac:dyDescent="0.2">
      <c r="A10" s="557" t="s">
        <v>375</v>
      </c>
      <c r="B10" s="558"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2128.1109999999999</v>
      </c>
      <c r="AX10" s="275">
        <v>2306.2399999999998</v>
      </c>
      <c r="AY10" s="338">
        <v>2368.2959999999998</v>
      </c>
      <c r="AZ10" s="338">
        <v>2264.4560000000001</v>
      </c>
      <c r="BA10" s="338">
        <v>2086.9690000000001</v>
      </c>
      <c r="BB10" s="338">
        <v>1965.165</v>
      </c>
      <c r="BC10" s="338">
        <v>2074.8159999999998</v>
      </c>
      <c r="BD10" s="338">
        <v>2250.5590000000002</v>
      </c>
      <c r="BE10" s="338">
        <v>2291.509</v>
      </c>
      <c r="BF10" s="338">
        <v>2304.6619999999998</v>
      </c>
      <c r="BG10" s="338">
        <v>2216.319</v>
      </c>
      <c r="BH10" s="338">
        <v>1986.135</v>
      </c>
      <c r="BI10" s="338">
        <v>2118.4279999999999</v>
      </c>
      <c r="BJ10" s="338">
        <v>2299.1489999999999</v>
      </c>
      <c r="BK10" s="338">
        <v>2305.5720000000001</v>
      </c>
      <c r="BL10" s="338">
        <v>2204.482</v>
      </c>
      <c r="BM10" s="338">
        <v>2031.6949999999999</v>
      </c>
      <c r="BN10" s="338">
        <v>1912.461</v>
      </c>
      <c r="BO10" s="338">
        <v>1998.4870000000001</v>
      </c>
      <c r="BP10" s="338">
        <v>2159.89</v>
      </c>
      <c r="BQ10" s="338">
        <v>2199.19</v>
      </c>
      <c r="BR10" s="338">
        <v>2211.8130000000001</v>
      </c>
      <c r="BS10" s="338">
        <v>2127.0279999999998</v>
      </c>
      <c r="BT10" s="338">
        <v>1921.6769999999999</v>
      </c>
      <c r="BU10" s="338">
        <v>2049.6759999999999</v>
      </c>
      <c r="BV10" s="338">
        <v>2210.5610000000001</v>
      </c>
    </row>
    <row r="11" spans="1:74" ht="11.1" customHeight="1" x14ac:dyDescent="0.2">
      <c r="A11" s="555" t="s">
        <v>1229</v>
      </c>
      <c r="B11" s="559"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2030.3547361000001</v>
      </c>
      <c r="AN11" s="275">
        <v>2150.7419596</v>
      </c>
      <c r="AO11" s="275">
        <v>2105.9475581000002</v>
      </c>
      <c r="AP11" s="275">
        <v>2222.5542796999998</v>
      </c>
      <c r="AQ11" s="275">
        <v>2187.0698765000002</v>
      </c>
      <c r="AR11" s="275">
        <v>2228.2913333000001</v>
      </c>
      <c r="AS11" s="275">
        <v>1739.3458303</v>
      </c>
      <c r="AT11" s="275">
        <v>1763.8104403</v>
      </c>
      <c r="AU11" s="275">
        <v>1648.4194740999999</v>
      </c>
      <c r="AV11" s="275">
        <v>1663.4520184999999</v>
      </c>
      <c r="AW11" s="275">
        <v>1841.702</v>
      </c>
      <c r="AX11" s="275">
        <v>1873.5650000000001</v>
      </c>
      <c r="AY11" s="338">
        <v>1904.32</v>
      </c>
      <c r="AZ11" s="338">
        <v>1985.0909999999999</v>
      </c>
      <c r="BA11" s="338">
        <v>2106.5010000000002</v>
      </c>
      <c r="BB11" s="338">
        <v>2217.8679999999999</v>
      </c>
      <c r="BC11" s="338">
        <v>2173.424</v>
      </c>
      <c r="BD11" s="338">
        <v>2241.759</v>
      </c>
      <c r="BE11" s="338">
        <v>1978.8440000000001</v>
      </c>
      <c r="BF11" s="338">
        <v>1809.606</v>
      </c>
      <c r="BG11" s="338">
        <v>1788.597</v>
      </c>
      <c r="BH11" s="338">
        <v>1923.2739999999999</v>
      </c>
      <c r="BI11" s="338">
        <v>1966.63</v>
      </c>
      <c r="BJ11" s="338">
        <v>2047.99</v>
      </c>
      <c r="BK11" s="338">
        <v>2129.6350000000002</v>
      </c>
      <c r="BL11" s="338">
        <v>2192.549</v>
      </c>
      <c r="BM11" s="338">
        <v>2373.973</v>
      </c>
      <c r="BN11" s="338">
        <v>2473.4319999999998</v>
      </c>
      <c r="BO11" s="338">
        <v>2424.8440000000001</v>
      </c>
      <c r="BP11" s="338">
        <v>2485.9989999999998</v>
      </c>
      <c r="BQ11" s="338">
        <v>2174.61</v>
      </c>
      <c r="BR11" s="338">
        <v>1973</v>
      </c>
      <c r="BS11" s="338">
        <v>1942.8920000000001</v>
      </c>
      <c r="BT11" s="338">
        <v>2089.252</v>
      </c>
      <c r="BU11" s="338">
        <v>2157.482</v>
      </c>
      <c r="BV11" s="338">
        <v>2199.9760000000001</v>
      </c>
    </row>
    <row r="12" spans="1:74" ht="11.1" customHeight="1" x14ac:dyDescent="0.2">
      <c r="A12" s="555" t="s">
        <v>376</v>
      </c>
      <c r="B12" s="556"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825.62288774000001</v>
      </c>
      <c r="AN12" s="275">
        <v>911.84849107000002</v>
      </c>
      <c r="AO12" s="275">
        <v>837.08544515999995</v>
      </c>
      <c r="AP12" s="275">
        <v>916.27445066999996</v>
      </c>
      <c r="AQ12" s="275">
        <v>981.69568193999999</v>
      </c>
      <c r="AR12" s="275">
        <v>931.76087832999997</v>
      </c>
      <c r="AS12" s="275">
        <v>774.60550451999995</v>
      </c>
      <c r="AT12" s="275">
        <v>690.26449290000005</v>
      </c>
      <c r="AU12" s="275">
        <v>622.09363089999999</v>
      </c>
      <c r="AV12" s="275">
        <v>605.77730402999998</v>
      </c>
      <c r="AW12" s="275">
        <v>607.32770000000005</v>
      </c>
      <c r="AX12" s="275">
        <v>681.45090000000005</v>
      </c>
      <c r="AY12" s="338">
        <v>709.928</v>
      </c>
      <c r="AZ12" s="338">
        <v>714.75840000000005</v>
      </c>
      <c r="BA12" s="338">
        <v>735.95939999999996</v>
      </c>
      <c r="BB12" s="338">
        <v>782.86440000000005</v>
      </c>
      <c r="BC12" s="338">
        <v>814.8297</v>
      </c>
      <c r="BD12" s="338">
        <v>893.1671</v>
      </c>
      <c r="BE12" s="338">
        <v>813.61419999999998</v>
      </c>
      <c r="BF12" s="338">
        <v>712.88009999999997</v>
      </c>
      <c r="BG12" s="338">
        <v>613.48540000000003</v>
      </c>
      <c r="BH12" s="338">
        <v>620.95579999999995</v>
      </c>
      <c r="BI12" s="338">
        <v>592.42309999999998</v>
      </c>
      <c r="BJ12" s="338">
        <v>712.44970000000001</v>
      </c>
      <c r="BK12" s="338">
        <v>778.64419999999996</v>
      </c>
      <c r="BL12" s="338">
        <v>760.9067</v>
      </c>
      <c r="BM12" s="338">
        <v>826.89570000000003</v>
      </c>
      <c r="BN12" s="338">
        <v>851.447</v>
      </c>
      <c r="BO12" s="338">
        <v>893.42430000000002</v>
      </c>
      <c r="BP12" s="338">
        <v>963.54340000000002</v>
      </c>
      <c r="BQ12" s="338">
        <v>862.55960000000005</v>
      </c>
      <c r="BR12" s="338">
        <v>737.19839999999999</v>
      </c>
      <c r="BS12" s="338">
        <v>621.20420000000001</v>
      </c>
      <c r="BT12" s="338">
        <v>620.92790000000002</v>
      </c>
      <c r="BU12" s="338">
        <v>614.20420000000001</v>
      </c>
      <c r="BV12" s="338">
        <v>754.55380000000002</v>
      </c>
    </row>
    <row r="13" spans="1:74" ht="11.1" customHeight="1" x14ac:dyDescent="0.2">
      <c r="A13" s="555" t="s">
        <v>379</v>
      </c>
      <c r="B13" s="556"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867.25738580999996</v>
      </c>
      <c r="AN13" s="275">
        <v>859.90173429000004</v>
      </c>
      <c r="AO13" s="275">
        <v>880.23413031999996</v>
      </c>
      <c r="AP13" s="275">
        <v>893.42728133000003</v>
      </c>
      <c r="AQ13" s="275">
        <v>759.42320742000004</v>
      </c>
      <c r="AR13" s="275">
        <v>811.33512967000001</v>
      </c>
      <c r="AS13" s="275">
        <v>516.84046096999998</v>
      </c>
      <c r="AT13" s="275">
        <v>629.25028452000004</v>
      </c>
      <c r="AU13" s="275">
        <v>599.69144549999999</v>
      </c>
      <c r="AV13" s="275">
        <v>682.40221765000001</v>
      </c>
      <c r="AW13" s="275">
        <v>876.24860000000001</v>
      </c>
      <c r="AX13" s="275">
        <v>844.30880000000002</v>
      </c>
      <c r="AY13" s="338">
        <v>858.14099999999996</v>
      </c>
      <c r="AZ13" s="338">
        <v>890.71090000000004</v>
      </c>
      <c r="BA13" s="338">
        <v>952.87090000000001</v>
      </c>
      <c r="BB13" s="338">
        <v>1003.386</v>
      </c>
      <c r="BC13" s="338">
        <v>895.67049999999995</v>
      </c>
      <c r="BD13" s="338">
        <v>854.02809999999999</v>
      </c>
      <c r="BE13" s="338">
        <v>690.70910000000003</v>
      </c>
      <c r="BF13" s="338">
        <v>620.81269999999995</v>
      </c>
      <c r="BG13" s="338">
        <v>721.1771</v>
      </c>
      <c r="BH13" s="338">
        <v>883.95690000000002</v>
      </c>
      <c r="BI13" s="338">
        <v>990.16430000000003</v>
      </c>
      <c r="BJ13" s="338">
        <v>963.7423</v>
      </c>
      <c r="BK13" s="338">
        <v>993.96270000000004</v>
      </c>
      <c r="BL13" s="338">
        <v>1026.6590000000001</v>
      </c>
      <c r="BM13" s="338">
        <v>1100.6959999999999</v>
      </c>
      <c r="BN13" s="338">
        <v>1158.0419999999999</v>
      </c>
      <c r="BO13" s="338">
        <v>1032.787</v>
      </c>
      <c r="BP13" s="338">
        <v>974.77869999999996</v>
      </c>
      <c r="BQ13" s="338">
        <v>786.25980000000004</v>
      </c>
      <c r="BR13" s="338">
        <v>708.38350000000003</v>
      </c>
      <c r="BS13" s="338">
        <v>819.84029999999996</v>
      </c>
      <c r="BT13" s="338">
        <v>1004.159</v>
      </c>
      <c r="BU13" s="338">
        <v>1124.325</v>
      </c>
      <c r="BV13" s="338">
        <v>1046.308</v>
      </c>
    </row>
    <row r="14" spans="1:74" ht="11.1" customHeight="1" x14ac:dyDescent="0.2">
      <c r="A14" s="555" t="s">
        <v>380</v>
      </c>
      <c r="B14" s="556"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121.90469742000001</v>
      </c>
      <c r="AN14" s="275">
        <v>121.37043928999999</v>
      </c>
      <c r="AO14" s="275">
        <v>114.61103613</v>
      </c>
      <c r="AP14" s="275">
        <v>103.57814166999999</v>
      </c>
      <c r="AQ14" s="275">
        <v>114.95501419</v>
      </c>
      <c r="AR14" s="275">
        <v>119.61507733000001</v>
      </c>
      <c r="AS14" s="275">
        <v>119.64005806</v>
      </c>
      <c r="AT14" s="275">
        <v>115.00834548</v>
      </c>
      <c r="AU14" s="275">
        <v>110.1664608</v>
      </c>
      <c r="AV14" s="275">
        <v>106.15581032</v>
      </c>
      <c r="AW14" s="275">
        <v>113.09869999999999</v>
      </c>
      <c r="AX14" s="275">
        <v>118.5752</v>
      </c>
      <c r="AY14" s="338">
        <v>117.2658</v>
      </c>
      <c r="AZ14" s="338">
        <v>119.0745</v>
      </c>
      <c r="BA14" s="338">
        <v>115.7897</v>
      </c>
      <c r="BB14" s="338">
        <v>108.3172</v>
      </c>
      <c r="BC14" s="338">
        <v>114.0308</v>
      </c>
      <c r="BD14" s="338">
        <v>121.5664</v>
      </c>
      <c r="BE14" s="338">
        <v>125.3351</v>
      </c>
      <c r="BF14" s="338">
        <v>123.6931</v>
      </c>
      <c r="BG14" s="338">
        <v>117.1015</v>
      </c>
      <c r="BH14" s="338">
        <v>110.0886</v>
      </c>
      <c r="BI14" s="338">
        <v>116.3044</v>
      </c>
      <c r="BJ14" s="338">
        <v>122.288</v>
      </c>
      <c r="BK14" s="338">
        <v>119.7338</v>
      </c>
      <c r="BL14" s="338">
        <v>121.65900000000001</v>
      </c>
      <c r="BM14" s="338">
        <v>116.4062</v>
      </c>
      <c r="BN14" s="338">
        <v>108.7698</v>
      </c>
      <c r="BO14" s="338">
        <v>114.3689</v>
      </c>
      <c r="BP14" s="338">
        <v>121.8258</v>
      </c>
      <c r="BQ14" s="338">
        <v>126.271</v>
      </c>
      <c r="BR14" s="338">
        <v>124.59229999999999</v>
      </c>
      <c r="BS14" s="338">
        <v>117.9083</v>
      </c>
      <c r="BT14" s="338">
        <v>110.79900000000001</v>
      </c>
      <c r="BU14" s="338">
        <v>117.0553</v>
      </c>
      <c r="BV14" s="338">
        <v>123.0659</v>
      </c>
    </row>
    <row r="15" spans="1:74" ht="11.1" customHeight="1" x14ac:dyDescent="0.2">
      <c r="A15" s="555" t="s">
        <v>382</v>
      </c>
      <c r="B15" s="556"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57.990358710000002</v>
      </c>
      <c r="AT15" s="275">
        <v>57.983717742000003</v>
      </c>
      <c r="AU15" s="275">
        <v>54.493046700000001</v>
      </c>
      <c r="AV15" s="275">
        <v>56.963186419000003</v>
      </c>
      <c r="AW15" s="275">
        <v>60.524290000000001</v>
      </c>
      <c r="AX15" s="275">
        <v>61.130299999999998</v>
      </c>
      <c r="AY15" s="338">
        <v>57.634929999999997</v>
      </c>
      <c r="AZ15" s="338">
        <v>57.929659999999998</v>
      </c>
      <c r="BA15" s="338">
        <v>57.80838</v>
      </c>
      <c r="BB15" s="338">
        <v>57.691510000000001</v>
      </c>
      <c r="BC15" s="338">
        <v>57.863199999999999</v>
      </c>
      <c r="BD15" s="338">
        <v>58.825049999999997</v>
      </c>
      <c r="BE15" s="338">
        <v>59.233139999999999</v>
      </c>
      <c r="BF15" s="338">
        <v>59.169989999999999</v>
      </c>
      <c r="BG15" s="338">
        <v>57.294960000000003</v>
      </c>
      <c r="BH15" s="338">
        <v>56.15372</v>
      </c>
      <c r="BI15" s="338">
        <v>60.27863</v>
      </c>
      <c r="BJ15" s="338">
        <v>61.162590000000002</v>
      </c>
      <c r="BK15" s="338">
        <v>57.659779999999998</v>
      </c>
      <c r="BL15" s="338">
        <v>58.079140000000002</v>
      </c>
      <c r="BM15" s="338">
        <v>57.875799999999998</v>
      </c>
      <c r="BN15" s="338">
        <v>57.928930000000001</v>
      </c>
      <c r="BO15" s="338">
        <v>58.073180000000001</v>
      </c>
      <c r="BP15" s="338">
        <v>59.118450000000003</v>
      </c>
      <c r="BQ15" s="338">
        <v>59.583350000000003</v>
      </c>
      <c r="BR15" s="338">
        <v>59.525869999999998</v>
      </c>
      <c r="BS15" s="338">
        <v>57.643839999999997</v>
      </c>
      <c r="BT15" s="338">
        <v>56.363950000000003</v>
      </c>
      <c r="BU15" s="338">
        <v>60.674320000000002</v>
      </c>
      <c r="BV15" s="338">
        <v>62.729239999999997</v>
      </c>
    </row>
    <row r="16" spans="1:74" ht="11.1" customHeight="1" x14ac:dyDescent="0.2">
      <c r="A16" s="555" t="s">
        <v>384</v>
      </c>
      <c r="B16" s="556"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45.664889355</v>
      </c>
      <c r="AN16" s="275">
        <v>47.607295714000003</v>
      </c>
      <c r="AO16" s="275">
        <v>45.615570323</v>
      </c>
      <c r="AP16" s="275">
        <v>41.819814000000001</v>
      </c>
      <c r="AQ16" s="275">
        <v>46.386605160999999</v>
      </c>
      <c r="AR16" s="275">
        <v>45.652711332999999</v>
      </c>
      <c r="AS16" s="275">
        <v>46.314695161000003</v>
      </c>
      <c r="AT16" s="275">
        <v>46.088248387</v>
      </c>
      <c r="AU16" s="275">
        <v>46.265818699999997</v>
      </c>
      <c r="AV16" s="275">
        <v>43.599781710000002</v>
      </c>
      <c r="AW16" s="275">
        <v>45.722320000000003</v>
      </c>
      <c r="AX16" s="275">
        <v>45.839289999999998</v>
      </c>
      <c r="AY16" s="338">
        <v>45.461770000000001</v>
      </c>
      <c r="AZ16" s="338">
        <v>45.335180000000001</v>
      </c>
      <c r="BA16" s="338">
        <v>45.623170000000002</v>
      </c>
      <c r="BB16" s="338">
        <v>44.651490000000003</v>
      </c>
      <c r="BC16" s="338">
        <v>45.114559999999997</v>
      </c>
      <c r="BD16" s="338">
        <v>44.62473</v>
      </c>
      <c r="BE16" s="338">
        <v>44.603729999999999</v>
      </c>
      <c r="BF16" s="338">
        <v>44.624160000000003</v>
      </c>
      <c r="BG16" s="338">
        <v>45.222720000000002</v>
      </c>
      <c r="BH16" s="338">
        <v>44.293590000000002</v>
      </c>
      <c r="BI16" s="338">
        <v>46.271459999999998</v>
      </c>
      <c r="BJ16" s="338">
        <v>46.885480000000001</v>
      </c>
      <c r="BK16" s="338">
        <v>46.282989999999998</v>
      </c>
      <c r="BL16" s="338">
        <v>46.094630000000002</v>
      </c>
      <c r="BM16" s="338">
        <v>46.342379999999999</v>
      </c>
      <c r="BN16" s="338">
        <v>45.325710000000001</v>
      </c>
      <c r="BO16" s="338">
        <v>45.771239999999999</v>
      </c>
      <c r="BP16" s="338">
        <v>45.257669999999997</v>
      </c>
      <c r="BQ16" s="338">
        <v>45.223730000000003</v>
      </c>
      <c r="BR16" s="338">
        <v>45.235149999999997</v>
      </c>
      <c r="BS16" s="338">
        <v>47.359650000000002</v>
      </c>
      <c r="BT16" s="338">
        <v>46.381860000000003</v>
      </c>
      <c r="BU16" s="338">
        <v>48.448590000000003</v>
      </c>
      <c r="BV16" s="338">
        <v>48.886719999999997</v>
      </c>
    </row>
    <row r="17" spans="1:74" ht="11.1" customHeight="1" x14ac:dyDescent="0.2">
      <c r="A17" s="555" t="s">
        <v>385</v>
      </c>
      <c r="B17" s="556"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110.10126935</v>
      </c>
      <c r="AN17" s="275">
        <v>147.13271356999999</v>
      </c>
      <c r="AO17" s="275">
        <v>168.08249226000001</v>
      </c>
      <c r="AP17" s="275">
        <v>208.57358167000001</v>
      </c>
      <c r="AQ17" s="275">
        <v>228.34982903</v>
      </c>
      <c r="AR17" s="275">
        <v>260.364351</v>
      </c>
      <c r="AS17" s="275">
        <v>223.95475289999999</v>
      </c>
      <c r="AT17" s="275">
        <v>225.21535129</v>
      </c>
      <c r="AU17" s="275">
        <v>215.70907147</v>
      </c>
      <c r="AV17" s="275">
        <v>168.55371842</v>
      </c>
      <c r="AW17" s="275">
        <v>138.7807</v>
      </c>
      <c r="AX17" s="275">
        <v>122.26090000000001</v>
      </c>
      <c r="AY17" s="338">
        <v>115.88849999999999</v>
      </c>
      <c r="AZ17" s="338">
        <v>157.28270000000001</v>
      </c>
      <c r="BA17" s="338">
        <v>198.4494</v>
      </c>
      <c r="BB17" s="338">
        <v>220.95760000000001</v>
      </c>
      <c r="BC17" s="338">
        <v>245.91540000000001</v>
      </c>
      <c r="BD17" s="338">
        <v>269.54719999999998</v>
      </c>
      <c r="BE17" s="338">
        <v>245.34889999999999</v>
      </c>
      <c r="BF17" s="338">
        <v>248.42570000000001</v>
      </c>
      <c r="BG17" s="338">
        <v>234.3152</v>
      </c>
      <c r="BH17" s="338">
        <v>207.82509999999999</v>
      </c>
      <c r="BI17" s="338">
        <v>161.1884</v>
      </c>
      <c r="BJ17" s="338">
        <v>141.4624</v>
      </c>
      <c r="BK17" s="338">
        <v>133.35149999999999</v>
      </c>
      <c r="BL17" s="338">
        <v>179.1498</v>
      </c>
      <c r="BM17" s="338">
        <v>225.75649999999999</v>
      </c>
      <c r="BN17" s="338">
        <v>251.91800000000001</v>
      </c>
      <c r="BO17" s="338">
        <v>280.41879999999998</v>
      </c>
      <c r="BP17" s="338">
        <v>321.47480000000002</v>
      </c>
      <c r="BQ17" s="338">
        <v>294.71289999999999</v>
      </c>
      <c r="BR17" s="338">
        <v>298.06479999999999</v>
      </c>
      <c r="BS17" s="338">
        <v>278.93599999999998</v>
      </c>
      <c r="BT17" s="338">
        <v>250.62020000000001</v>
      </c>
      <c r="BU17" s="338">
        <v>192.77459999999999</v>
      </c>
      <c r="BV17" s="338">
        <v>164.4325</v>
      </c>
    </row>
    <row r="18" spans="1:74" ht="11.1" customHeight="1" x14ac:dyDescent="0.2">
      <c r="A18" s="555" t="s">
        <v>377</v>
      </c>
      <c r="B18" s="556"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-14.078620000000001</v>
      </c>
      <c r="AX18" s="275">
        <v>-15.32132</v>
      </c>
      <c r="AY18" s="338">
        <v>-14.539859999999999</v>
      </c>
      <c r="AZ18" s="338">
        <v>-13.60934</v>
      </c>
      <c r="BA18" s="338">
        <v>-11.722250000000001</v>
      </c>
      <c r="BB18" s="338">
        <v>-11.13429</v>
      </c>
      <c r="BC18" s="338">
        <v>-11.691879999999999</v>
      </c>
      <c r="BD18" s="338">
        <v>-14.051500000000001</v>
      </c>
      <c r="BE18" s="338">
        <v>-17.318090000000002</v>
      </c>
      <c r="BF18" s="338">
        <v>-19.38082</v>
      </c>
      <c r="BG18" s="338">
        <v>-16.24474</v>
      </c>
      <c r="BH18" s="338">
        <v>-13.973140000000001</v>
      </c>
      <c r="BI18" s="338">
        <v>-13.92679</v>
      </c>
      <c r="BJ18" s="338">
        <v>-15.37561</v>
      </c>
      <c r="BK18" s="338">
        <v>-14.57817</v>
      </c>
      <c r="BL18" s="338">
        <v>-13.67418</v>
      </c>
      <c r="BM18" s="338">
        <v>-12.100440000000001</v>
      </c>
      <c r="BN18" s="338">
        <v>-10.90757</v>
      </c>
      <c r="BO18" s="338">
        <v>-11.572480000000001</v>
      </c>
      <c r="BP18" s="338">
        <v>-14.06523</v>
      </c>
      <c r="BQ18" s="338">
        <v>-17.600729999999999</v>
      </c>
      <c r="BR18" s="338">
        <v>-19.575379999999999</v>
      </c>
      <c r="BS18" s="338">
        <v>-16.327850000000002</v>
      </c>
      <c r="BT18" s="338">
        <v>-14.04097</v>
      </c>
      <c r="BU18" s="338">
        <v>-13.81864</v>
      </c>
      <c r="BV18" s="338">
        <v>-15.35463</v>
      </c>
    </row>
    <row r="19" spans="1:74" ht="11.1" customHeight="1" x14ac:dyDescent="0.2">
      <c r="A19" s="555" t="s">
        <v>386</v>
      </c>
      <c r="B19" s="558"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35.973754516</v>
      </c>
      <c r="AN19" s="275">
        <v>35.764011785999998</v>
      </c>
      <c r="AO19" s="275">
        <v>35.924513548</v>
      </c>
      <c r="AP19" s="275">
        <v>34.617413333000002</v>
      </c>
      <c r="AQ19" s="275">
        <v>34.672389355</v>
      </c>
      <c r="AR19" s="275">
        <v>37.032663333000002</v>
      </c>
      <c r="AS19" s="275">
        <v>36.024392257999999</v>
      </c>
      <c r="AT19" s="275">
        <v>32.489636128999997</v>
      </c>
      <c r="AU19" s="275">
        <v>26.702951667000001</v>
      </c>
      <c r="AV19" s="275">
        <v>35.238945516000001</v>
      </c>
      <c r="AW19" s="275">
        <v>38.15014</v>
      </c>
      <c r="AX19" s="275">
        <v>37.739460000000001</v>
      </c>
      <c r="AY19" s="338">
        <v>36.007199999999997</v>
      </c>
      <c r="AZ19" s="338">
        <v>34.169629999999998</v>
      </c>
      <c r="BA19" s="338">
        <v>35.753509999999999</v>
      </c>
      <c r="BB19" s="338">
        <v>34.560409999999997</v>
      </c>
      <c r="BC19" s="338">
        <v>36.045189999999998</v>
      </c>
      <c r="BD19" s="338">
        <v>36.922530000000002</v>
      </c>
      <c r="BE19" s="338">
        <v>35.91478</v>
      </c>
      <c r="BF19" s="338">
        <v>37.632260000000002</v>
      </c>
      <c r="BG19" s="338">
        <v>34.112220000000001</v>
      </c>
      <c r="BH19" s="338">
        <v>35.208489999999998</v>
      </c>
      <c r="BI19" s="338">
        <v>37.466859999999997</v>
      </c>
      <c r="BJ19" s="338">
        <v>37.703360000000004</v>
      </c>
      <c r="BK19" s="338">
        <v>35.637729999999998</v>
      </c>
      <c r="BL19" s="338">
        <v>33.816600000000001</v>
      </c>
      <c r="BM19" s="338">
        <v>35.438369999999999</v>
      </c>
      <c r="BN19" s="338">
        <v>34.304310000000001</v>
      </c>
      <c r="BO19" s="338">
        <v>35.794350000000001</v>
      </c>
      <c r="BP19" s="338">
        <v>36.679639999999999</v>
      </c>
      <c r="BQ19" s="338">
        <v>35.70767</v>
      </c>
      <c r="BR19" s="338">
        <v>37.442239999999998</v>
      </c>
      <c r="BS19" s="338">
        <v>33.955460000000002</v>
      </c>
      <c r="BT19" s="338">
        <v>35.053460000000001</v>
      </c>
      <c r="BU19" s="338">
        <v>37.279690000000002</v>
      </c>
      <c r="BV19" s="338">
        <v>37.517449999999997</v>
      </c>
    </row>
    <row r="20" spans="1:74" ht="11.1" customHeight="1" x14ac:dyDescent="0.2">
      <c r="A20" s="555" t="s">
        <v>388</v>
      </c>
      <c r="B20" s="556"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12077.363668</v>
      </c>
      <c r="AN20" s="275">
        <v>10933.639929000001</v>
      </c>
      <c r="AO20" s="275">
        <v>10355.322306</v>
      </c>
      <c r="AP20" s="275">
        <v>10059.702246999999</v>
      </c>
      <c r="AQ20" s="275">
        <v>10957.125615000001</v>
      </c>
      <c r="AR20" s="275">
        <v>12412.868558</v>
      </c>
      <c r="AS20" s="275">
        <v>13302.669425</v>
      </c>
      <c r="AT20" s="275">
        <v>13241.440395</v>
      </c>
      <c r="AU20" s="275">
        <v>11891.269012000001</v>
      </c>
      <c r="AV20" s="275">
        <v>10498.273032999999</v>
      </c>
      <c r="AW20" s="275">
        <v>10758.12</v>
      </c>
      <c r="AX20" s="275">
        <v>11102.42</v>
      </c>
      <c r="AY20" s="338">
        <v>11860.11</v>
      </c>
      <c r="AZ20" s="338">
        <v>11090.09</v>
      </c>
      <c r="BA20" s="338">
        <v>10360.94</v>
      </c>
      <c r="BB20" s="338">
        <v>9789.6640000000007</v>
      </c>
      <c r="BC20" s="338">
        <v>10550.1</v>
      </c>
      <c r="BD20" s="338">
        <v>12033.34</v>
      </c>
      <c r="BE20" s="338">
        <v>13076.11</v>
      </c>
      <c r="BF20" s="338">
        <v>13034.63</v>
      </c>
      <c r="BG20" s="338">
        <v>11193.46</v>
      </c>
      <c r="BH20" s="338">
        <v>10397.18</v>
      </c>
      <c r="BI20" s="338">
        <v>10423.81</v>
      </c>
      <c r="BJ20" s="338">
        <v>11214.64</v>
      </c>
      <c r="BK20" s="338">
        <v>11865.67</v>
      </c>
      <c r="BL20" s="338">
        <v>11105.18</v>
      </c>
      <c r="BM20" s="338">
        <v>10397.450000000001</v>
      </c>
      <c r="BN20" s="338">
        <v>9828.84</v>
      </c>
      <c r="BO20" s="338">
        <v>10596.77</v>
      </c>
      <c r="BP20" s="338">
        <v>12087.93</v>
      </c>
      <c r="BQ20" s="338">
        <v>13130.62</v>
      </c>
      <c r="BR20" s="338">
        <v>13081.84</v>
      </c>
      <c r="BS20" s="338">
        <v>11227.47</v>
      </c>
      <c r="BT20" s="338">
        <v>10419.9</v>
      </c>
      <c r="BU20" s="338">
        <v>10438.120000000001</v>
      </c>
      <c r="BV20" s="338">
        <v>11233.65</v>
      </c>
    </row>
    <row r="21" spans="1:74" ht="11.1" customHeight="1" x14ac:dyDescent="0.2">
      <c r="A21" s="549"/>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5" t="s">
        <v>391</v>
      </c>
      <c r="B22" s="556"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194.12765515999999</v>
      </c>
      <c r="AN22" s="275">
        <v>131.04174535999999</v>
      </c>
      <c r="AO22" s="275">
        <v>121.19022548</v>
      </c>
      <c r="AP22" s="275">
        <v>127.374921</v>
      </c>
      <c r="AQ22" s="275">
        <v>105.26533096999999</v>
      </c>
      <c r="AR22" s="275">
        <v>128.27363767</v>
      </c>
      <c r="AS22" s="275">
        <v>153.51166000000001</v>
      </c>
      <c r="AT22" s="275">
        <v>145.42823161000001</v>
      </c>
      <c r="AU22" s="275">
        <v>96.190810733000006</v>
      </c>
      <c r="AV22" s="275">
        <v>82.307131193999993</v>
      </c>
      <c r="AW22" s="275">
        <v>183.11500000000001</v>
      </c>
      <c r="AX22" s="275">
        <v>206.30449999999999</v>
      </c>
      <c r="AY22" s="338">
        <v>203.1499</v>
      </c>
      <c r="AZ22" s="338">
        <v>188.9717</v>
      </c>
      <c r="BA22" s="338">
        <v>145.1584</v>
      </c>
      <c r="BB22" s="338">
        <v>57.40128</v>
      </c>
      <c r="BC22" s="338">
        <v>52.228740000000002</v>
      </c>
      <c r="BD22" s="338">
        <v>110.5455</v>
      </c>
      <c r="BE22" s="338">
        <v>98.082570000000004</v>
      </c>
      <c r="BF22" s="338">
        <v>85.75949</v>
      </c>
      <c r="BG22" s="338">
        <v>27.487259999999999</v>
      </c>
      <c r="BH22" s="338">
        <v>58.049160000000001</v>
      </c>
      <c r="BI22" s="338">
        <v>138.14859999999999</v>
      </c>
      <c r="BJ22" s="338">
        <v>184.44909999999999</v>
      </c>
      <c r="BK22" s="338">
        <v>194.9759</v>
      </c>
      <c r="BL22" s="338">
        <v>183.23310000000001</v>
      </c>
      <c r="BM22" s="338">
        <v>134.61940000000001</v>
      </c>
      <c r="BN22" s="338">
        <v>50.532969999999999</v>
      </c>
      <c r="BO22" s="338">
        <v>41.685499999999998</v>
      </c>
      <c r="BP22" s="338">
        <v>93.746449999999996</v>
      </c>
      <c r="BQ22" s="338">
        <v>86.632140000000007</v>
      </c>
      <c r="BR22" s="338">
        <v>77.270210000000006</v>
      </c>
      <c r="BS22" s="338">
        <v>16.428909999999998</v>
      </c>
      <c r="BT22" s="338">
        <v>38.360599999999998</v>
      </c>
      <c r="BU22" s="338">
        <v>111.5009</v>
      </c>
      <c r="BV22" s="338">
        <v>157.44919999999999</v>
      </c>
    </row>
    <row r="23" spans="1:74" ht="11.1" customHeight="1" x14ac:dyDescent="0.2">
      <c r="A23" s="555" t="s">
        <v>392</v>
      </c>
      <c r="B23" s="556"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464.80431386999999</v>
      </c>
      <c r="AN23" s="275">
        <v>508.16557179</v>
      </c>
      <c r="AO23" s="275">
        <v>527.20558484000003</v>
      </c>
      <c r="AP23" s="275">
        <v>486.83811233</v>
      </c>
      <c r="AQ23" s="275">
        <v>481.05725160999998</v>
      </c>
      <c r="AR23" s="275">
        <v>615.00181867000003</v>
      </c>
      <c r="AS23" s="275">
        <v>799.11369709999997</v>
      </c>
      <c r="AT23" s="275">
        <v>841.97800226000004</v>
      </c>
      <c r="AU23" s="275">
        <v>706.20949323000002</v>
      </c>
      <c r="AV23" s="275">
        <v>596.92034754999997</v>
      </c>
      <c r="AW23" s="275">
        <v>565.49879999999996</v>
      </c>
      <c r="AX23" s="275">
        <v>542.57529999999997</v>
      </c>
      <c r="AY23" s="338">
        <v>535.27319999999997</v>
      </c>
      <c r="AZ23" s="338">
        <v>551.62739999999997</v>
      </c>
      <c r="BA23" s="338">
        <v>571.1798</v>
      </c>
      <c r="BB23" s="338">
        <v>528.3066</v>
      </c>
      <c r="BC23" s="338">
        <v>572.34500000000003</v>
      </c>
      <c r="BD23" s="338">
        <v>734.06169999999997</v>
      </c>
      <c r="BE23" s="338">
        <v>833.34979999999996</v>
      </c>
      <c r="BF23" s="338">
        <v>820.84640000000002</v>
      </c>
      <c r="BG23" s="338">
        <v>677.18499999999995</v>
      </c>
      <c r="BH23" s="338">
        <v>605.82360000000006</v>
      </c>
      <c r="BI23" s="338">
        <v>612.0643</v>
      </c>
      <c r="BJ23" s="338">
        <v>603.41740000000004</v>
      </c>
      <c r="BK23" s="338">
        <v>550.24580000000003</v>
      </c>
      <c r="BL23" s="338">
        <v>559.24590000000001</v>
      </c>
      <c r="BM23" s="338">
        <v>577.87419999999997</v>
      </c>
      <c r="BN23" s="338">
        <v>540.32830000000001</v>
      </c>
      <c r="BO23" s="338">
        <v>605.78700000000003</v>
      </c>
      <c r="BP23" s="338">
        <v>761.65329999999994</v>
      </c>
      <c r="BQ23" s="338">
        <v>860.47239999999999</v>
      </c>
      <c r="BR23" s="338">
        <v>848.69849999999997</v>
      </c>
      <c r="BS23" s="338">
        <v>709.77350000000001</v>
      </c>
      <c r="BT23" s="338">
        <v>627.43949999999995</v>
      </c>
      <c r="BU23" s="338">
        <v>635.28859999999997</v>
      </c>
      <c r="BV23" s="338">
        <v>626.83330000000001</v>
      </c>
    </row>
    <row r="24" spans="1:74" ht="11.1" customHeight="1" x14ac:dyDescent="0.2">
      <c r="A24" s="555" t="s">
        <v>393</v>
      </c>
      <c r="B24" s="558"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90.006281935000004</v>
      </c>
      <c r="AN24" s="275">
        <v>2.4636357143000001</v>
      </c>
      <c r="AO24" s="275">
        <v>2.0321583871</v>
      </c>
      <c r="AP24" s="275">
        <v>2.6945233332999998</v>
      </c>
      <c r="AQ24" s="275">
        <v>3.0264170967999999</v>
      </c>
      <c r="AR24" s="275">
        <v>3.7003216666999998</v>
      </c>
      <c r="AS24" s="275">
        <v>3.5223880644999999</v>
      </c>
      <c r="AT24" s="275">
        <v>4.2706270968000002</v>
      </c>
      <c r="AU24" s="275">
        <v>2.5623515333000002</v>
      </c>
      <c r="AV24" s="275">
        <v>0.98735009676999996</v>
      </c>
      <c r="AW24" s="275">
        <v>2.0988199999999999</v>
      </c>
      <c r="AX24" s="275">
        <v>4.7991149999999996</v>
      </c>
      <c r="AY24" s="338">
        <v>26.82921</v>
      </c>
      <c r="AZ24" s="338">
        <v>7.1250150000000003</v>
      </c>
      <c r="BA24" s="338">
        <v>3.8634240000000002</v>
      </c>
      <c r="BB24" s="338">
        <v>1.7165079999999999</v>
      </c>
      <c r="BC24" s="338">
        <v>2.2006030000000001</v>
      </c>
      <c r="BD24" s="338">
        <v>2.9530829999999999</v>
      </c>
      <c r="BE24" s="338">
        <v>4.8954139999999997</v>
      </c>
      <c r="BF24" s="338">
        <v>3.93527</v>
      </c>
      <c r="BG24" s="338">
        <v>2.7962579999999999</v>
      </c>
      <c r="BH24" s="338">
        <v>2.0907</v>
      </c>
      <c r="BI24" s="338">
        <v>3.3292510000000002</v>
      </c>
      <c r="BJ24" s="338">
        <v>6.3834679999999997</v>
      </c>
      <c r="BK24" s="338">
        <v>19.230060000000002</v>
      </c>
      <c r="BL24" s="338">
        <v>8.5405420000000003</v>
      </c>
      <c r="BM24" s="338">
        <v>4.0747410000000004</v>
      </c>
      <c r="BN24" s="338">
        <v>1.82504</v>
      </c>
      <c r="BO24" s="338">
        <v>2.1566149999999999</v>
      </c>
      <c r="BP24" s="338">
        <v>2.7950729999999999</v>
      </c>
      <c r="BQ24" s="338">
        <v>4.6784270000000001</v>
      </c>
      <c r="BR24" s="338">
        <v>4.3269640000000003</v>
      </c>
      <c r="BS24" s="338">
        <v>2.7923879999999999</v>
      </c>
      <c r="BT24" s="338">
        <v>2.2377570000000002</v>
      </c>
      <c r="BU24" s="338">
        <v>4.66411</v>
      </c>
      <c r="BV24" s="338">
        <v>8.0457149999999995</v>
      </c>
    </row>
    <row r="25" spans="1:74" ht="11.1" customHeight="1" x14ac:dyDescent="0.2">
      <c r="A25" s="555" t="s">
        <v>394</v>
      </c>
      <c r="B25" s="558"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1.6182861289999999</v>
      </c>
      <c r="AN25" s="275">
        <v>1.7438528571</v>
      </c>
      <c r="AO25" s="275">
        <v>1.9555525806</v>
      </c>
      <c r="AP25" s="275">
        <v>1.5041563333000001</v>
      </c>
      <c r="AQ25" s="275">
        <v>1.2830754839</v>
      </c>
      <c r="AR25" s="275">
        <v>1.7328156667000001</v>
      </c>
      <c r="AS25" s="275">
        <v>1.9530180644999999</v>
      </c>
      <c r="AT25" s="275">
        <v>2.0853354838999998</v>
      </c>
      <c r="AU25" s="275">
        <v>1.6578433667000001</v>
      </c>
      <c r="AV25" s="275">
        <v>1.5142383871</v>
      </c>
      <c r="AW25" s="275">
        <v>1.813088</v>
      </c>
      <c r="AX25" s="275">
        <v>2.2968069999999998</v>
      </c>
      <c r="AY25" s="338">
        <v>1.6182859999999999</v>
      </c>
      <c r="AZ25" s="338">
        <v>1.7438530000000001</v>
      </c>
      <c r="BA25" s="338">
        <v>1.9555530000000001</v>
      </c>
      <c r="BB25" s="338">
        <v>1.504157</v>
      </c>
      <c r="BC25" s="338">
        <v>1.2830760000000001</v>
      </c>
      <c r="BD25" s="338">
        <v>1.7328159999999999</v>
      </c>
      <c r="BE25" s="338">
        <v>1.9530179999999999</v>
      </c>
      <c r="BF25" s="338">
        <v>2.0853359999999999</v>
      </c>
      <c r="BG25" s="338">
        <v>1.657843</v>
      </c>
      <c r="BH25" s="338">
        <v>1.514238</v>
      </c>
      <c r="BI25" s="338">
        <v>1.8130839999999999</v>
      </c>
      <c r="BJ25" s="338">
        <v>2.2968109999999999</v>
      </c>
      <c r="BK25" s="338">
        <v>1.6182859999999999</v>
      </c>
      <c r="BL25" s="338">
        <v>1.7438530000000001</v>
      </c>
      <c r="BM25" s="338">
        <v>1.9555530000000001</v>
      </c>
      <c r="BN25" s="338">
        <v>1.504157</v>
      </c>
      <c r="BO25" s="338">
        <v>1.2830760000000001</v>
      </c>
      <c r="BP25" s="338">
        <v>1.7328159999999999</v>
      </c>
      <c r="BQ25" s="338">
        <v>1.9530179999999999</v>
      </c>
      <c r="BR25" s="338">
        <v>2.0853359999999999</v>
      </c>
      <c r="BS25" s="338">
        <v>1.657843</v>
      </c>
      <c r="BT25" s="338">
        <v>1.514238</v>
      </c>
      <c r="BU25" s="338">
        <v>1.8130839999999999</v>
      </c>
      <c r="BV25" s="338">
        <v>2.2968109999999999</v>
      </c>
    </row>
    <row r="26" spans="1:74" ht="11.1" customHeight="1" x14ac:dyDescent="0.2">
      <c r="A26" s="555" t="s">
        <v>395</v>
      </c>
      <c r="B26" s="558"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509.41370000000001</v>
      </c>
      <c r="AX26" s="275">
        <v>556.45910000000003</v>
      </c>
      <c r="AY26" s="338">
        <v>542.06439999999998</v>
      </c>
      <c r="AZ26" s="338">
        <v>518.29700000000003</v>
      </c>
      <c r="BA26" s="338">
        <v>477.67309999999998</v>
      </c>
      <c r="BB26" s="338">
        <v>449.79410000000001</v>
      </c>
      <c r="BC26" s="338">
        <v>474.89150000000001</v>
      </c>
      <c r="BD26" s="338">
        <v>502.36720000000003</v>
      </c>
      <c r="BE26" s="338">
        <v>511.50790000000001</v>
      </c>
      <c r="BF26" s="338">
        <v>514.44399999999996</v>
      </c>
      <c r="BG26" s="338">
        <v>494.72399999999999</v>
      </c>
      <c r="BH26" s="338">
        <v>430.75009999999997</v>
      </c>
      <c r="BI26" s="338">
        <v>459.44170000000003</v>
      </c>
      <c r="BJ26" s="338">
        <v>498.6361</v>
      </c>
      <c r="BK26" s="338">
        <v>500.02910000000003</v>
      </c>
      <c r="BL26" s="338">
        <v>478.10480000000001</v>
      </c>
      <c r="BM26" s="338">
        <v>440.6311</v>
      </c>
      <c r="BN26" s="338">
        <v>414.25790000000001</v>
      </c>
      <c r="BO26" s="338">
        <v>417.28039999999999</v>
      </c>
      <c r="BP26" s="338">
        <v>455.02640000000002</v>
      </c>
      <c r="BQ26" s="338">
        <v>463.3057</v>
      </c>
      <c r="BR26" s="338">
        <v>465.96510000000001</v>
      </c>
      <c r="BS26" s="338">
        <v>448.10340000000002</v>
      </c>
      <c r="BT26" s="338">
        <v>404.8417</v>
      </c>
      <c r="BU26" s="338">
        <v>431.80759999999998</v>
      </c>
      <c r="BV26" s="338">
        <v>468.64460000000003</v>
      </c>
    </row>
    <row r="27" spans="1:74" ht="11.1" customHeight="1" x14ac:dyDescent="0.2">
      <c r="A27" s="555" t="s">
        <v>396</v>
      </c>
      <c r="B27" s="558"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97.741731935000004</v>
      </c>
      <c r="AN27" s="275">
        <v>110.55550571000001</v>
      </c>
      <c r="AO27" s="275">
        <v>116.52398418999999</v>
      </c>
      <c r="AP27" s="275">
        <v>114.13537599999999</v>
      </c>
      <c r="AQ27" s="275">
        <v>114.98410871</v>
      </c>
      <c r="AR27" s="275">
        <v>111.35259967</v>
      </c>
      <c r="AS27" s="275">
        <v>106.35389773999999</v>
      </c>
      <c r="AT27" s="275">
        <v>107.12199226</v>
      </c>
      <c r="AU27" s="275">
        <v>105.56795080000001</v>
      </c>
      <c r="AV27" s="275">
        <v>108.63858361</v>
      </c>
      <c r="AW27" s="275">
        <v>102.1827</v>
      </c>
      <c r="AX27" s="275">
        <v>107.11279999999999</v>
      </c>
      <c r="AY27" s="338">
        <v>102.0579</v>
      </c>
      <c r="AZ27" s="338">
        <v>102.2573</v>
      </c>
      <c r="BA27" s="338">
        <v>113.0252</v>
      </c>
      <c r="BB27" s="338">
        <v>105.20010000000001</v>
      </c>
      <c r="BC27" s="338">
        <v>102.4234</v>
      </c>
      <c r="BD27" s="338">
        <v>101.9738</v>
      </c>
      <c r="BE27" s="338">
        <v>105.7754</v>
      </c>
      <c r="BF27" s="338">
        <v>100.893</v>
      </c>
      <c r="BG27" s="338">
        <v>91.360230000000001</v>
      </c>
      <c r="BH27" s="338">
        <v>94.773250000000004</v>
      </c>
      <c r="BI27" s="338">
        <v>97.433999999999997</v>
      </c>
      <c r="BJ27" s="338">
        <v>104.4644</v>
      </c>
      <c r="BK27" s="338">
        <v>99.890410000000003</v>
      </c>
      <c r="BL27" s="338">
        <v>96.721369999999993</v>
      </c>
      <c r="BM27" s="338">
        <v>113.7801</v>
      </c>
      <c r="BN27" s="338">
        <v>104.38890000000001</v>
      </c>
      <c r="BO27" s="338">
        <v>106.94589999999999</v>
      </c>
      <c r="BP27" s="338">
        <v>107.41370000000001</v>
      </c>
      <c r="BQ27" s="338">
        <v>109.2684</v>
      </c>
      <c r="BR27" s="338">
        <v>103.19580000000001</v>
      </c>
      <c r="BS27" s="338">
        <v>94.049639999999997</v>
      </c>
      <c r="BT27" s="338">
        <v>95.51943</v>
      </c>
      <c r="BU27" s="338">
        <v>98.681030000000007</v>
      </c>
      <c r="BV27" s="338">
        <v>107.5968</v>
      </c>
    </row>
    <row r="28" spans="1:74" ht="11.1" customHeight="1" x14ac:dyDescent="0.2">
      <c r="A28" s="555" t="s">
        <v>398</v>
      </c>
      <c r="B28" s="556"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78.901863547999994</v>
      </c>
      <c r="AN28" s="275">
        <v>85.331601070999994</v>
      </c>
      <c r="AO28" s="275">
        <v>79.382530645000003</v>
      </c>
      <c r="AP28" s="275">
        <v>78.024850999999998</v>
      </c>
      <c r="AQ28" s="275">
        <v>72.355866129000006</v>
      </c>
      <c r="AR28" s="275">
        <v>79.042388000000003</v>
      </c>
      <c r="AS28" s="275">
        <v>70.798634839000002</v>
      </c>
      <c r="AT28" s="275">
        <v>72.669022257999998</v>
      </c>
      <c r="AU28" s="275">
        <v>71.360411166999995</v>
      </c>
      <c r="AV28" s="275">
        <v>71.695006031999995</v>
      </c>
      <c r="AW28" s="275">
        <v>83.290499999999994</v>
      </c>
      <c r="AX28" s="275">
        <v>83.102379999999997</v>
      </c>
      <c r="AY28" s="338">
        <v>83.069460000000007</v>
      </c>
      <c r="AZ28" s="338">
        <v>85.877470000000002</v>
      </c>
      <c r="BA28" s="338">
        <v>85.306370000000001</v>
      </c>
      <c r="BB28" s="338">
        <v>81.533299999999997</v>
      </c>
      <c r="BC28" s="338">
        <v>73.230620000000002</v>
      </c>
      <c r="BD28" s="338">
        <v>75.592820000000003</v>
      </c>
      <c r="BE28" s="338">
        <v>69.567819999999998</v>
      </c>
      <c r="BF28" s="338">
        <v>69.048569999999998</v>
      </c>
      <c r="BG28" s="338">
        <v>71.779730000000001</v>
      </c>
      <c r="BH28" s="338">
        <v>80.246409999999997</v>
      </c>
      <c r="BI28" s="338">
        <v>86.104780000000005</v>
      </c>
      <c r="BJ28" s="338">
        <v>89.085599999999999</v>
      </c>
      <c r="BK28" s="338">
        <v>89.246709999999993</v>
      </c>
      <c r="BL28" s="338">
        <v>92.324240000000003</v>
      </c>
      <c r="BM28" s="338">
        <v>91.434439999999995</v>
      </c>
      <c r="BN28" s="338">
        <v>87.65343</v>
      </c>
      <c r="BO28" s="338">
        <v>78.077799999999996</v>
      </c>
      <c r="BP28" s="338">
        <v>80.206379999999996</v>
      </c>
      <c r="BQ28" s="338">
        <v>74.15204</v>
      </c>
      <c r="BR28" s="338">
        <v>73.522980000000004</v>
      </c>
      <c r="BS28" s="338">
        <v>76.213340000000002</v>
      </c>
      <c r="BT28" s="338">
        <v>85.658680000000004</v>
      </c>
      <c r="BU28" s="338">
        <v>92.327669999999998</v>
      </c>
      <c r="BV28" s="338">
        <v>92.709829999999997</v>
      </c>
    </row>
    <row r="29" spans="1:74" ht="11.1" customHeight="1" x14ac:dyDescent="0.2">
      <c r="A29" s="555" t="s">
        <v>399</v>
      </c>
      <c r="B29" s="558"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10.997181613</v>
      </c>
      <c r="AN29" s="275">
        <v>11.472801429</v>
      </c>
      <c r="AO29" s="275">
        <v>10.515995805999999</v>
      </c>
      <c r="AP29" s="275">
        <v>9.9494873333000005</v>
      </c>
      <c r="AQ29" s="275">
        <v>10.124440645</v>
      </c>
      <c r="AR29" s="275">
        <v>11.222908332999999</v>
      </c>
      <c r="AS29" s="275">
        <v>11.367639677</v>
      </c>
      <c r="AT29" s="275">
        <v>11.195428387</v>
      </c>
      <c r="AU29" s="275">
        <v>10.655391967</v>
      </c>
      <c r="AV29" s="275">
        <v>11.034434806</v>
      </c>
      <c r="AW29" s="275">
        <v>12.855309999999999</v>
      </c>
      <c r="AX29" s="275">
        <v>12.63894</v>
      </c>
      <c r="AY29" s="338">
        <v>11.16779</v>
      </c>
      <c r="AZ29" s="338">
        <v>10.822279999999999</v>
      </c>
      <c r="BA29" s="338">
        <v>11.332000000000001</v>
      </c>
      <c r="BB29" s="338">
        <v>10.771459999999999</v>
      </c>
      <c r="BC29" s="338">
        <v>11.08953</v>
      </c>
      <c r="BD29" s="338">
        <v>12.342560000000001</v>
      </c>
      <c r="BE29" s="338">
        <v>11.65119</v>
      </c>
      <c r="BF29" s="338">
        <v>11.96016</v>
      </c>
      <c r="BG29" s="338">
        <v>11.15579</v>
      </c>
      <c r="BH29" s="338">
        <v>11.12093</v>
      </c>
      <c r="BI29" s="338">
        <v>12.60345</v>
      </c>
      <c r="BJ29" s="338">
        <v>12.612159999999999</v>
      </c>
      <c r="BK29" s="338">
        <v>10.96278</v>
      </c>
      <c r="BL29" s="338">
        <v>10.61673</v>
      </c>
      <c r="BM29" s="338">
        <v>11.1037</v>
      </c>
      <c r="BN29" s="338">
        <v>10.580579999999999</v>
      </c>
      <c r="BO29" s="338">
        <v>10.89714</v>
      </c>
      <c r="BP29" s="338">
        <v>12.153740000000001</v>
      </c>
      <c r="BQ29" s="338">
        <v>11.494490000000001</v>
      </c>
      <c r="BR29" s="338">
        <v>11.81334</v>
      </c>
      <c r="BS29" s="338">
        <v>11.02514</v>
      </c>
      <c r="BT29" s="338">
        <v>10.982570000000001</v>
      </c>
      <c r="BU29" s="338">
        <v>12.427440000000001</v>
      </c>
      <c r="BV29" s="338">
        <v>12.42671</v>
      </c>
    </row>
    <row r="30" spans="1:74" ht="11.1" customHeight="1" x14ac:dyDescent="0.2">
      <c r="A30" s="555" t="s">
        <v>400</v>
      </c>
      <c r="B30" s="556"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1508.5322174</v>
      </c>
      <c r="AN30" s="275">
        <v>1408.2102496</v>
      </c>
      <c r="AO30" s="275">
        <v>1386.9045157999999</v>
      </c>
      <c r="AP30" s="275">
        <v>1265.3641273000001</v>
      </c>
      <c r="AQ30" s="275">
        <v>1308.0527486999999</v>
      </c>
      <c r="AR30" s="275">
        <v>1505.3241230000001</v>
      </c>
      <c r="AS30" s="275">
        <v>1696.0703547999999</v>
      </c>
      <c r="AT30" s="275">
        <v>1714.5248974000001</v>
      </c>
      <c r="AU30" s="275">
        <v>1488.3893528000001</v>
      </c>
      <c r="AV30" s="275">
        <v>1298.2715109999999</v>
      </c>
      <c r="AW30" s="275">
        <v>1460.268</v>
      </c>
      <c r="AX30" s="275">
        <v>1515.289</v>
      </c>
      <c r="AY30" s="338">
        <v>1505.23</v>
      </c>
      <c r="AZ30" s="338">
        <v>1466.722</v>
      </c>
      <c r="BA30" s="338">
        <v>1409.4939999999999</v>
      </c>
      <c r="BB30" s="338">
        <v>1236.2280000000001</v>
      </c>
      <c r="BC30" s="338">
        <v>1289.692</v>
      </c>
      <c r="BD30" s="338">
        <v>1541.569</v>
      </c>
      <c r="BE30" s="338">
        <v>1636.7829999999999</v>
      </c>
      <c r="BF30" s="338">
        <v>1608.972</v>
      </c>
      <c r="BG30" s="338">
        <v>1378.146</v>
      </c>
      <c r="BH30" s="338">
        <v>1284.3679999999999</v>
      </c>
      <c r="BI30" s="338">
        <v>1410.9390000000001</v>
      </c>
      <c r="BJ30" s="338">
        <v>1501.345</v>
      </c>
      <c r="BK30" s="338">
        <v>1466.1990000000001</v>
      </c>
      <c r="BL30" s="338">
        <v>1430.5309999999999</v>
      </c>
      <c r="BM30" s="338">
        <v>1375.473</v>
      </c>
      <c r="BN30" s="338">
        <v>1211.0709999999999</v>
      </c>
      <c r="BO30" s="338">
        <v>1264.1130000000001</v>
      </c>
      <c r="BP30" s="338">
        <v>1514.7280000000001</v>
      </c>
      <c r="BQ30" s="338">
        <v>1611.9570000000001</v>
      </c>
      <c r="BR30" s="338">
        <v>1586.8779999999999</v>
      </c>
      <c r="BS30" s="338">
        <v>1360.0440000000001</v>
      </c>
      <c r="BT30" s="338">
        <v>1266.5550000000001</v>
      </c>
      <c r="BU30" s="338">
        <v>1388.51</v>
      </c>
      <c r="BV30" s="338">
        <v>1476.0029999999999</v>
      </c>
    </row>
    <row r="31" spans="1:74" ht="11.1" customHeight="1" x14ac:dyDescent="0.2">
      <c r="A31" s="549"/>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5" t="s">
        <v>402</v>
      </c>
      <c r="B32" s="556"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1719.9664594000001</v>
      </c>
      <c r="AN32" s="275">
        <v>1093.1971974999999</v>
      </c>
      <c r="AO32" s="275">
        <v>955.45770160999996</v>
      </c>
      <c r="AP32" s="275">
        <v>970.14177532999997</v>
      </c>
      <c r="AQ32" s="275">
        <v>1242.0482829</v>
      </c>
      <c r="AR32" s="275">
        <v>1568.4341162999999</v>
      </c>
      <c r="AS32" s="275">
        <v>1595.3101661000001</v>
      </c>
      <c r="AT32" s="275">
        <v>1599.8439258000001</v>
      </c>
      <c r="AU32" s="275">
        <v>1386.2875449000001</v>
      </c>
      <c r="AV32" s="275">
        <v>1140.7074393</v>
      </c>
      <c r="AW32" s="275">
        <v>1300.318</v>
      </c>
      <c r="AX32" s="275">
        <v>1470.875</v>
      </c>
      <c r="AY32" s="338">
        <v>1628.9269999999999</v>
      </c>
      <c r="AZ32" s="338">
        <v>1247.7570000000001</v>
      </c>
      <c r="BA32" s="338">
        <v>985.07860000000005</v>
      </c>
      <c r="BB32" s="338">
        <v>871.00340000000006</v>
      </c>
      <c r="BC32" s="338">
        <v>1091.0830000000001</v>
      </c>
      <c r="BD32" s="338">
        <v>1273.76</v>
      </c>
      <c r="BE32" s="338">
        <v>1436.1859999999999</v>
      </c>
      <c r="BF32" s="338">
        <v>1525.356</v>
      </c>
      <c r="BG32" s="338">
        <v>1126.0709999999999</v>
      </c>
      <c r="BH32" s="338">
        <v>1016.881</v>
      </c>
      <c r="BI32" s="338">
        <v>1041.326</v>
      </c>
      <c r="BJ32" s="338">
        <v>1312.0619999999999</v>
      </c>
      <c r="BK32" s="338">
        <v>1495.2660000000001</v>
      </c>
      <c r="BL32" s="338">
        <v>1138.4100000000001</v>
      </c>
      <c r="BM32" s="338">
        <v>881.5761</v>
      </c>
      <c r="BN32" s="338">
        <v>771.33720000000005</v>
      </c>
      <c r="BO32" s="338">
        <v>968.84180000000003</v>
      </c>
      <c r="BP32" s="338">
        <v>1143.3489999999999</v>
      </c>
      <c r="BQ32" s="338">
        <v>1332.0039999999999</v>
      </c>
      <c r="BR32" s="338">
        <v>1418.377</v>
      </c>
      <c r="BS32" s="338">
        <v>1009.717</v>
      </c>
      <c r="BT32" s="338">
        <v>889.59069999999997</v>
      </c>
      <c r="BU32" s="338">
        <v>904.779</v>
      </c>
      <c r="BV32" s="338">
        <v>1199.675</v>
      </c>
    </row>
    <row r="33" spans="1:74" ht="11.1" customHeight="1" x14ac:dyDescent="0.2">
      <c r="A33" s="555" t="s">
        <v>403</v>
      </c>
      <c r="B33" s="556"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2143.4905177000001</v>
      </c>
      <c r="AN33" s="275">
        <v>2051.9032471</v>
      </c>
      <c r="AO33" s="275">
        <v>1952.87554</v>
      </c>
      <c r="AP33" s="275">
        <v>1992.5737087</v>
      </c>
      <c r="AQ33" s="275">
        <v>2371.4477548</v>
      </c>
      <c r="AR33" s="275">
        <v>2671.0084903000002</v>
      </c>
      <c r="AS33" s="275">
        <v>3063.4476138999999</v>
      </c>
      <c r="AT33" s="275">
        <v>3015.6433032</v>
      </c>
      <c r="AU33" s="275">
        <v>2780.2598125999998</v>
      </c>
      <c r="AV33" s="275">
        <v>2314.2161517999998</v>
      </c>
      <c r="AW33" s="275">
        <v>1969.7270000000001</v>
      </c>
      <c r="AX33" s="275">
        <v>1826.0029999999999</v>
      </c>
      <c r="AY33" s="338">
        <v>2090.1640000000002</v>
      </c>
      <c r="AZ33" s="338">
        <v>2023.4580000000001</v>
      </c>
      <c r="BA33" s="338">
        <v>1930.6669999999999</v>
      </c>
      <c r="BB33" s="338">
        <v>1965.7</v>
      </c>
      <c r="BC33" s="338">
        <v>2304.7530000000002</v>
      </c>
      <c r="BD33" s="338">
        <v>2713.5810000000001</v>
      </c>
      <c r="BE33" s="338">
        <v>3059.607</v>
      </c>
      <c r="BF33" s="338">
        <v>3129.6289999999999</v>
      </c>
      <c r="BG33" s="338">
        <v>2557.2620000000002</v>
      </c>
      <c r="BH33" s="338">
        <v>2233.35</v>
      </c>
      <c r="BI33" s="338">
        <v>1986.588</v>
      </c>
      <c r="BJ33" s="338">
        <v>1993.885</v>
      </c>
      <c r="BK33" s="338">
        <v>2217.6840000000002</v>
      </c>
      <c r="BL33" s="338">
        <v>2095.5590000000002</v>
      </c>
      <c r="BM33" s="338">
        <v>2005.492</v>
      </c>
      <c r="BN33" s="338">
        <v>2048.5819999999999</v>
      </c>
      <c r="BO33" s="338">
        <v>2410.2710000000002</v>
      </c>
      <c r="BP33" s="338">
        <v>2836.038</v>
      </c>
      <c r="BQ33" s="338">
        <v>3168.05</v>
      </c>
      <c r="BR33" s="338">
        <v>3244.8049999999998</v>
      </c>
      <c r="BS33" s="338">
        <v>2671.9090000000001</v>
      </c>
      <c r="BT33" s="338">
        <v>2343.4479999999999</v>
      </c>
      <c r="BU33" s="338">
        <v>2101.3580000000002</v>
      </c>
      <c r="BV33" s="338">
        <v>2107.998</v>
      </c>
    </row>
    <row r="34" spans="1:74" ht="11.1" customHeight="1" x14ac:dyDescent="0.2">
      <c r="A34" s="555" t="s">
        <v>404</v>
      </c>
      <c r="B34" s="558"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77.230451935000005</v>
      </c>
      <c r="AN34" s="275">
        <v>20.414487142999999</v>
      </c>
      <c r="AO34" s="275">
        <v>17.577383870999999</v>
      </c>
      <c r="AP34" s="275">
        <v>19.054604333</v>
      </c>
      <c r="AQ34" s="275">
        <v>15.751767742</v>
      </c>
      <c r="AR34" s="275">
        <v>28.706764332999999</v>
      </c>
      <c r="AS34" s="275">
        <v>24.885614193999999</v>
      </c>
      <c r="AT34" s="275">
        <v>25.432951934999998</v>
      </c>
      <c r="AU34" s="275">
        <v>26.606947600000002</v>
      </c>
      <c r="AV34" s="275">
        <v>16.251358097000001</v>
      </c>
      <c r="AW34" s="275">
        <v>19.457360000000001</v>
      </c>
      <c r="AX34" s="275">
        <v>23.319739999999999</v>
      </c>
      <c r="AY34" s="338">
        <v>38.003570000000003</v>
      </c>
      <c r="AZ34" s="338">
        <v>26.417169999999999</v>
      </c>
      <c r="BA34" s="338">
        <v>23.335439999999998</v>
      </c>
      <c r="BB34" s="338">
        <v>20.194019999999998</v>
      </c>
      <c r="BC34" s="338">
        <v>26.86664</v>
      </c>
      <c r="BD34" s="338">
        <v>27.255849999999999</v>
      </c>
      <c r="BE34" s="338">
        <v>30.064139999999998</v>
      </c>
      <c r="BF34" s="338">
        <v>28.30761</v>
      </c>
      <c r="BG34" s="338">
        <v>25.23564</v>
      </c>
      <c r="BH34" s="338">
        <v>21.629339999999999</v>
      </c>
      <c r="BI34" s="338">
        <v>19.98122</v>
      </c>
      <c r="BJ34" s="338">
        <v>25.894970000000001</v>
      </c>
      <c r="BK34" s="338">
        <v>41.003169999999997</v>
      </c>
      <c r="BL34" s="338">
        <v>27.06765</v>
      </c>
      <c r="BM34" s="338">
        <v>23.376830000000002</v>
      </c>
      <c r="BN34" s="338">
        <v>20.130089999999999</v>
      </c>
      <c r="BO34" s="338">
        <v>26.913620000000002</v>
      </c>
      <c r="BP34" s="338">
        <v>27.537289999999999</v>
      </c>
      <c r="BQ34" s="338">
        <v>29.722249999999999</v>
      </c>
      <c r="BR34" s="338">
        <v>28.038430000000002</v>
      </c>
      <c r="BS34" s="338">
        <v>25.038640000000001</v>
      </c>
      <c r="BT34" s="338">
        <v>21.27872</v>
      </c>
      <c r="BU34" s="338">
        <v>19.687950000000001</v>
      </c>
      <c r="BV34" s="338">
        <v>25.784890000000001</v>
      </c>
    </row>
    <row r="35" spans="1:74" ht="11.1" customHeight="1" x14ac:dyDescent="0.2">
      <c r="A35" s="555" t="s">
        <v>405</v>
      </c>
      <c r="B35" s="558"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12.400813871</v>
      </c>
      <c r="AN35" s="275">
        <v>13.472880714</v>
      </c>
      <c r="AO35" s="275">
        <v>12.378364839</v>
      </c>
      <c r="AP35" s="275">
        <v>11.576053</v>
      </c>
      <c r="AQ35" s="275">
        <v>12.784854193999999</v>
      </c>
      <c r="AR35" s="275">
        <v>12.273445667000001</v>
      </c>
      <c r="AS35" s="275">
        <v>13.507412903000001</v>
      </c>
      <c r="AT35" s="275">
        <v>15.29781</v>
      </c>
      <c r="AU35" s="275">
        <v>12.121855433</v>
      </c>
      <c r="AV35" s="275">
        <v>12.303270903</v>
      </c>
      <c r="AW35" s="275">
        <v>11.67853</v>
      </c>
      <c r="AX35" s="275">
        <v>11.40446</v>
      </c>
      <c r="AY35" s="338">
        <v>11.47344</v>
      </c>
      <c r="AZ35" s="338">
        <v>12.002929999999999</v>
      </c>
      <c r="BA35" s="338">
        <v>11.157679999999999</v>
      </c>
      <c r="BB35" s="338">
        <v>10.6889</v>
      </c>
      <c r="BC35" s="338">
        <v>11.81366</v>
      </c>
      <c r="BD35" s="338">
        <v>11.996359999999999</v>
      </c>
      <c r="BE35" s="338">
        <v>12.70969</v>
      </c>
      <c r="BF35" s="338">
        <v>14.74629</v>
      </c>
      <c r="BG35" s="338">
        <v>11.325329999999999</v>
      </c>
      <c r="BH35" s="338">
        <v>11.46776</v>
      </c>
      <c r="BI35" s="338">
        <v>11.366</v>
      </c>
      <c r="BJ35" s="338">
        <v>11.353870000000001</v>
      </c>
      <c r="BK35" s="338">
        <v>11.7674</v>
      </c>
      <c r="BL35" s="338">
        <v>11.643269999999999</v>
      </c>
      <c r="BM35" s="338">
        <v>10.76243</v>
      </c>
      <c r="BN35" s="338">
        <v>10.39152</v>
      </c>
      <c r="BO35" s="338">
        <v>11.53506</v>
      </c>
      <c r="BP35" s="338">
        <v>11.858449999999999</v>
      </c>
      <c r="BQ35" s="338">
        <v>12.26803</v>
      </c>
      <c r="BR35" s="338">
        <v>14.35919</v>
      </c>
      <c r="BS35" s="338">
        <v>11.05622</v>
      </c>
      <c r="BT35" s="338">
        <v>11.175879999999999</v>
      </c>
      <c r="BU35" s="338">
        <v>11.17112</v>
      </c>
      <c r="BV35" s="338">
        <v>11.11093</v>
      </c>
    </row>
    <row r="36" spans="1:74" ht="11.1" customHeight="1" x14ac:dyDescent="0.2">
      <c r="A36" s="555" t="s">
        <v>406</v>
      </c>
      <c r="B36" s="558"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919.9008</v>
      </c>
      <c r="AX36" s="275">
        <v>1028.335</v>
      </c>
      <c r="AY36" s="338">
        <v>1066.521</v>
      </c>
      <c r="AZ36" s="338">
        <v>1019.758</v>
      </c>
      <c r="BA36" s="338">
        <v>939.82960000000003</v>
      </c>
      <c r="BB36" s="338">
        <v>884.97730000000001</v>
      </c>
      <c r="BC36" s="338">
        <v>934.35670000000005</v>
      </c>
      <c r="BD36" s="338">
        <v>1022.419</v>
      </c>
      <c r="BE36" s="338">
        <v>1041.0229999999999</v>
      </c>
      <c r="BF36" s="338">
        <v>1046.998</v>
      </c>
      <c r="BG36" s="338">
        <v>1006.864</v>
      </c>
      <c r="BH36" s="338">
        <v>909.65719999999999</v>
      </c>
      <c r="BI36" s="338">
        <v>970.24800000000005</v>
      </c>
      <c r="BJ36" s="338">
        <v>1053.019</v>
      </c>
      <c r="BK36" s="338">
        <v>1055.96</v>
      </c>
      <c r="BL36" s="338">
        <v>1009.6609999999999</v>
      </c>
      <c r="BM36" s="338">
        <v>930.52390000000003</v>
      </c>
      <c r="BN36" s="338">
        <v>876.21469999999999</v>
      </c>
      <c r="BO36" s="338">
        <v>925.10519999999997</v>
      </c>
      <c r="BP36" s="338">
        <v>1008.788</v>
      </c>
      <c r="BQ36" s="338">
        <v>1027.143</v>
      </c>
      <c r="BR36" s="338">
        <v>1033.039</v>
      </c>
      <c r="BS36" s="338">
        <v>993.43939999999998</v>
      </c>
      <c r="BT36" s="338">
        <v>897.52880000000005</v>
      </c>
      <c r="BU36" s="338">
        <v>957.31169999999997</v>
      </c>
      <c r="BV36" s="338">
        <v>1038.979</v>
      </c>
    </row>
    <row r="37" spans="1:74" ht="11.1" customHeight="1" x14ac:dyDescent="0.2">
      <c r="A37" s="555" t="s">
        <v>407</v>
      </c>
      <c r="B37" s="558"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115.5048329</v>
      </c>
      <c r="AU37" s="275">
        <v>119.79423559999999</v>
      </c>
      <c r="AV37" s="275">
        <v>132.79284106</v>
      </c>
      <c r="AW37" s="275">
        <v>97.650229999999993</v>
      </c>
      <c r="AX37" s="275">
        <v>97.574359999999999</v>
      </c>
      <c r="AY37" s="338">
        <v>104.2787</v>
      </c>
      <c r="AZ37" s="338">
        <v>116.7085</v>
      </c>
      <c r="BA37" s="338">
        <v>115.98950000000001</v>
      </c>
      <c r="BB37" s="338">
        <v>122.4002</v>
      </c>
      <c r="BC37" s="338">
        <v>112.63760000000001</v>
      </c>
      <c r="BD37" s="338">
        <v>108.36839999999999</v>
      </c>
      <c r="BE37" s="338">
        <v>100.7381</v>
      </c>
      <c r="BF37" s="338">
        <v>107.6443</v>
      </c>
      <c r="BG37" s="338">
        <v>104.3588</v>
      </c>
      <c r="BH37" s="338">
        <v>116.6772</v>
      </c>
      <c r="BI37" s="338">
        <v>93.482010000000002</v>
      </c>
      <c r="BJ37" s="338">
        <v>95.345690000000005</v>
      </c>
      <c r="BK37" s="338">
        <v>102.1808</v>
      </c>
      <c r="BL37" s="338">
        <v>110.41459999999999</v>
      </c>
      <c r="BM37" s="338">
        <v>116.8305</v>
      </c>
      <c r="BN37" s="338">
        <v>121.4791</v>
      </c>
      <c r="BO37" s="338">
        <v>117.782</v>
      </c>
      <c r="BP37" s="338">
        <v>114.4439</v>
      </c>
      <c r="BQ37" s="338">
        <v>104.2882</v>
      </c>
      <c r="BR37" s="338">
        <v>110.233</v>
      </c>
      <c r="BS37" s="338">
        <v>107.5617</v>
      </c>
      <c r="BT37" s="338">
        <v>117.6142</v>
      </c>
      <c r="BU37" s="338">
        <v>94.741020000000006</v>
      </c>
      <c r="BV37" s="338">
        <v>98.320790000000002</v>
      </c>
    </row>
    <row r="38" spans="1:74" ht="11.1" customHeight="1" x14ac:dyDescent="0.2">
      <c r="A38" s="555" t="s">
        <v>408</v>
      </c>
      <c r="B38" s="556"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437.57133193999999</v>
      </c>
      <c r="AN38" s="275">
        <v>443.59307713999999</v>
      </c>
      <c r="AO38" s="275">
        <v>472.61943194000003</v>
      </c>
      <c r="AP38" s="275">
        <v>494.54797232999999</v>
      </c>
      <c r="AQ38" s="275">
        <v>474.12489548000002</v>
      </c>
      <c r="AR38" s="275">
        <v>512.91036667000003</v>
      </c>
      <c r="AS38" s="275">
        <v>349.9150429</v>
      </c>
      <c r="AT38" s="275">
        <v>417.661</v>
      </c>
      <c r="AU38" s="275">
        <v>356.02660033000001</v>
      </c>
      <c r="AV38" s="275">
        <v>380.61344577</v>
      </c>
      <c r="AW38" s="275">
        <v>448.49509999999998</v>
      </c>
      <c r="AX38" s="275">
        <v>442.90640000000002</v>
      </c>
      <c r="AY38" s="338">
        <v>444.89580000000001</v>
      </c>
      <c r="AZ38" s="338">
        <v>471.43740000000003</v>
      </c>
      <c r="BA38" s="338">
        <v>529.05039999999997</v>
      </c>
      <c r="BB38" s="338">
        <v>533.09490000000005</v>
      </c>
      <c r="BC38" s="338">
        <v>518.82629999999995</v>
      </c>
      <c r="BD38" s="338">
        <v>529.99350000000004</v>
      </c>
      <c r="BE38" s="338">
        <v>460.89690000000002</v>
      </c>
      <c r="BF38" s="338">
        <v>413.83120000000002</v>
      </c>
      <c r="BG38" s="338">
        <v>425.52760000000001</v>
      </c>
      <c r="BH38" s="338">
        <v>478.70499999999998</v>
      </c>
      <c r="BI38" s="338">
        <v>501.44299999999998</v>
      </c>
      <c r="BJ38" s="338">
        <v>490.04689999999999</v>
      </c>
      <c r="BK38" s="338">
        <v>494.67809999999997</v>
      </c>
      <c r="BL38" s="338">
        <v>525.55179999999996</v>
      </c>
      <c r="BM38" s="338">
        <v>596.22090000000003</v>
      </c>
      <c r="BN38" s="338">
        <v>600.43730000000005</v>
      </c>
      <c r="BO38" s="338">
        <v>587.59659999999997</v>
      </c>
      <c r="BP38" s="338">
        <v>602.46510000000001</v>
      </c>
      <c r="BQ38" s="338">
        <v>526.39670000000001</v>
      </c>
      <c r="BR38" s="338">
        <v>474.2047</v>
      </c>
      <c r="BS38" s="338">
        <v>482.34890000000001</v>
      </c>
      <c r="BT38" s="338">
        <v>542.18669999999997</v>
      </c>
      <c r="BU38" s="338">
        <v>561.01369999999997</v>
      </c>
      <c r="BV38" s="338">
        <v>528.72670000000005</v>
      </c>
    </row>
    <row r="39" spans="1:74" ht="11.1" customHeight="1" x14ac:dyDescent="0.2">
      <c r="A39" s="555" t="s">
        <v>409</v>
      </c>
      <c r="B39" s="558"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16.079697742</v>
      </c>
      <c r="AP39" s="275">
        <v>15.683379333</v>
      </c>
      <c r="AQ39" s="275">
        <v>15.160504516</v>
      </c>
      <c r="AR39" s="275">
        <v>15.832537</v>
      </c>
      <c r="AS39" s="275">
        <v>14.824830968000001</v>
      </c>
      <c r="AT39" s="275">
        <v>11.344399032</v>
      </c>
      <c r="AU39" s="275">
        <v>7.5305191999999996</v>
      </c>
      <c r="AV39" s="275">
        <v>15.219882258</v>
      </c>
      <c r="AW39" s="275">
        <v>16.40917</v>
      </c>
      <c r="AX39" s="275">
        <v>16.104569999999999</v>
      </c>
      <c r="AY39" s="338">
        <v>15.31671</v>
      </c>
      <c r="AZ39" s="338">
        <v>14.467879999999999</v>
      </c>
      <c r="BA39" s="338">
        <v>15.13476</v>
      </c>
      <c r="BB39" s="338">
        <v>14.54007</v>
      </c>
      <c r="BC39" s="338">
        <v>15.405519999999999</v>
      </c>
      <c r="BD39" s="338">
        <v>14.576460000000001</v>
      </c>
      <c r="BE39" s="338">
        <v>14.127269999999999</v>
      </c>
      <c r="BF39" s="338">
        <v>15.244059999999999</v>
      </c>
      <c r="BG39" s="338">
        <v>14.07216</v>
      </c>
      <c r="BH39" s="338">
        <v>14.669219999999999</v>
      </c>
      <c r="BI39" s="338">
        <v>15.811719999999999</v>
      </c>
      <c r="BJ39" s="338">
        <v>15.889720000000001</v>
      </c>
      <c r="BK39" s="338">
        <v>15.044790000000001</v>
      </c>
      <c r="BL39" s="338">
        <v>14.22288</v>
      </c>
      <c r="BM39" s="338">
        <v>14.9841</v>
      </c>
      <c r="BN39" s="338">
        <v>14.43928</v>
      </c>
      <c r="BO39" s="338">
        <v>15.31584</v>
      </c>
      <c r="BP39" s="338">
        <v>14.49657</v>
      </c>
      <c r="BQ39" s="338">
        <v>14.056319999999999</v>
      </c>
      <c r="BR39" s="338">
        <v>15.18792</v>
      </c>
      <c r="BS39" s="338">
        <v>14.038349999999999</v>
      </c>
      <c r="BT39" s="338">
        <v>14.64639</v>
      </c>
      <c r="BU39" s="338">
        <v>15.7902</v>
      </c>
      <c r="BV39" s="338">
        <v>15.87642</v>
      </c>
    </row>
    <row r="40" spans="1:74" ht="11.1" customHeight="1" x14ac:dyDescent="0.2">
      <c r="A40" s="555" t="s">
        <v>410</v>
      </c>
      <c r="B40" s="556"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5559.0398267999999</v>
      </c>
      <c r="AN40" s="275">
        <v>4778.0276967999998</v>
      </c>
      <c r="AO40" s="275">
        <v>4503.3624655000003</v>
      </c>
      <c r="AP40" s="275">
        <v>4520.2207863000003</v>
      </c>
      <c r="AQ40" s="275">
        <v>5218.4790848000002</v>
      </c>
      <c r="AR40" s="275">
        <v>5942.3316507</v>
      </c>
      <c r="AS40" s="275">
        <v>6195.0701832000004</v>
      </c>
      <c r="AT40" s="275">
        <v>6245.7293196999999</v>
      </c>
      <c r="AU40" s="275">
        <v>5639.0555156999999</v>
      </c>
      <c r="AV40" s="275">
        <v>4865.2564536999998</v>
      </c>
      <c r="AW40" s="275">
        <v>4783.6360000000004</v>
      </c>
      <c r="AX40" s="275">
        <v>4916.5219999999999</v>
      </c>
      <c r="AY40" s="338">
        <v>5399.5789999999997</v>
      </c>
      <c r="AZ40" s="338">
        <v>4932.0069999999996</v>
      </c>
      <c r="BA40" s="338">
        <v>4550.2430000000004</v>
      </c>
      <c r="BB40" s="338">
        <v>4422.5990000000002</v>
      </c>
      <c r="BC40" s="338">
        <v>5015.7430000000004</v>
      </c>
      <c r="BD40" s="338">
        <v>5701.951</v>
      </c>
      <c r="BE40" s="338">
        <v>6155.3509999999997</v>
      </c>
      <c r="BF40" s="338">
        <v>6281.7560000000003</v>
      </c>
      <c r="BG40" s="338">
        <v>5270.7169999999996</v>
      </c>
      <c r="BH40" s="338">
        <v>4803.0370000000003</v>
      </c>
      <c r="BI40" s="338">
        <v>4640.2470000000003</v>
      </c>
      <c r="BJ40" s="338">
        <v>4997.4960000000001</v>
      </c>
      <c r="BK40" s="338">
        <v>5433.5860000000002</v>
      </c>
      <c r="BL40" s="338">
        <v>4932.53</v>
      </c>
      <c r="BM40" s="338">
        <v>4579.7669999999998</v>
      </c>
      <c r="BN40" s="338">
        <v>4463.0110000000004</v>
      </c>
      <c r="BO40" s="338">
        <v>5063.3609999999999</v>
      </c>
      <c r="BP40" s="338">
        <v>5758.9750000000004</v>
      </c>
      <c r="BQ40" s="338">
        <v>6213.9290000000001</v>
      </c>
      <c r="BR40" s="338">
        <v>6338.2439999999997</v>
      </c>
      <c r="BS40" s="338">
        <v>5315.1090000000004</v>
      </c>
      <c r="BT40" s="338">
        <v>4837.47</v>
      </c>
      <c r="BU40" s="338">
        <v>4665.8530000000001</v>
      </c>
      <c r="BV40" s="338">
        <v>5026.4719999999998</v>
      </c>
    </row>
    <row r="41" spans="1:74" ht="11.1" customHeight="1" x14ac:dyDescent="0.2">
      <c r="A41" s="549"/>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5" t="s">
        <v>412</v>
      </c>
      <c r="B42" s="556"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1465.9476176999999</v>
      </c>
      <c r="AN42" s="275">
        <v>1297.5195193</v>
      </c>
      <c r="AO42" s="275">
        <v>1146.0230154999999</v>
      </c>
      <c r="AP42" s="275">
        <v>1040.8201753000001</v>
      </c>
      <c r="AQ42" s="275">
        <v>1090.8003097000001</v>
      </c>
      <c r="AR42" s="275">
        <v>1290.5423317</v>
      </c>
      <c r="AS42" s="275">
        <v>1454.0268661</v>
      </c>
      <c r="AT42" s="275">
        <v>1442.9136232000001</v>
      </c>
      <c r="AU42" s="275">
        <v>1257.9538023</v>
      </c>
      <c r="AV42" s="275">
        <v>1147.101322</v>
      </c>
      <c r="AW42" s="275">
        <v>1227.808</v>
      </c>
      <c r="AX42" s="275">
        <v>1351.528</v>
      </c>
      <c r="AY42" s="338">
        <v>1366.2180000000001</v>
      </c>
      <c r="AZ42" s="338">
        <v>1246.5340000000001</v>
      </c>
      <c r="BA42" s="338">
        <v>1062.7470000000001</v>
      </c>
      <c r="BB42" s="338">
        <v>923.35940000000005</v>
      </c>
      <c r="BC42" s="338">
        <v>941.71799999999996</v>
      </c>
      <c r="BD42" s="338">
        <v>1163.0899999999999</v>
      </c>
      <c r="BE42" s="338">
        <v>1332.327</v>
      </c>
      <c r="BF42" s="338">
        <v>1333.126</v>
      </c>
      <c r="BG42" s="338">
        <v>1083.665</v>
      </c>
      <c r="BH42" s="338">
        <v>1017.17</v>
      </c>
      <c r="BI42" s="338">
        <v>1049.2339999999999</v>
      </c>
      <c r="BJ42" s="338">
        <v>1224.345</v>
      </c>
      <c r="BK42" s="338">
        <v>1299.7270000000001</v>
      </c>
      <c r="BL42" s="338">
        <v>1215.4449999999999</v>
      </c>
      <c r="BM42" s="338">
        <v>1029.8320000000001</v>
      </c>
      <c r="BN42" s="338">
        <v>865.61940000000004</v>
      </c>
      <c r="BO42" s="338">
        <v>884.40099999999995</v>
      </c>
      <c r="BP42" s="338">
        <v>1109.8530000000001</v>
      </c>
      <c r="BQ42" s="338">
        <v>1272.335</v>
      </c>
      <c r="BR42" s="338">
        <v>1266.107</v>
      </c>
      <c r="BS42" s="338">
        <v>1022.224</v>
      </c>
      <c r="BT42" s="338">
        <v>952.80139999999994</v>
      </c>
      <c r="BU42" s="338">
        <v>985.59770000000003</v>
      </c>
      <c r="BV42" s="338">
        <v>1199.5820000000001</v>
      </c>
    </row>
    <row r="43" spans="1:74" ht="11.1" customHeight="1" x14ac:dyDescent="0.2">
      <c r="A43" s="555" t="s">
        <v>413</v>
      </c>
      <c r="B43" s="556"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420.22917258000001</v>
      </c>
      <c r="AN43" s="275">
        <v>372.06679714000001</v>
      </c>
      <c r="AO43" s="275">
        <v>414.44182452000001</v>
      </c>
      <c r="AP43" s="275">
        <v>394.73603466999998</v>
      </c>
      <c r="AQ43" s="275">
        <v>462.19067968000002</v>
      </c>
      <c r="AR43" s="275">
        <v>465.38435966999998</v>
      </c>
      <c r="AS43" s="275">
        <v>595.99545225999998</v>
      </c>
      <c r="AT43" s="275">
        <v>569.73500677000004</v>
      </c>
      <c r="AU43" s="275">
        <v>487.13881773000003</v>
      </c>
      <c r="AV43" s="275">
        <v>409.85491718999998</v>
      </c>
      <c r="AW43" s="275">
        <v>357.07510000000002</v>
      </c>
      <c r="AX43" s="275">
        <v>342.25310000000002</v>
      </c>
      <c r="AY43" s="338">
        <v>458.05329999999998</v>
      </c>
      <c r="AZ43" s="338">
        <v>407.25450000000001</v>
      </c>
      <c r="BA43" s="338">
        <v>429.41680000000002</v>
      </c>
      <c r="BB43" s="338">
        <v>353.69029999999998</v>
      </c>
      <c r="BC43" s="338">
        <v>403.72210000000001</v>
      </c>
      <c r="BD43" s="338">
        <v>473.74720000000002</v>
      </c>
      <c r="BE43" s="338">
        <v>635.53840000000002</v>
      </c>
      <c r="BF43" s="338">
        <v>602.42899999999997</v>
      </c>
      <c r="BG43" s="338">
        <v>459.38850000000002</v>
      </c>
      <c r="BH43" s="338">
        <v>406.8229</v>
      </c>
      <c r="BI43" s="338">
        <v>373.90210000000002</v>
      </c>
      <c r="BJ43" s="338">
        <v>399.0711</v>
      </c>
      <c r="BK43" s="338">
        <v>456.78980000000001</v>
      </c>
      <c r="BL43" s="338">
        <v>395.96559999999999</v>
      </c>
      <c r="BM43" s="338">
        <v>409.24770000000001</v>
      </c>
      <c r="BN43" s="338">
        <v>340.44979999999998</v>
      </c>
      <c r="BO43" s="338">
        <v>399.23059999999998</v>
      </c>
      <c r="BP43" s="338">
        <v>493.84109999999998</v>
      </c>
      <c r="BQ43" s="338">
        <v>676.70010000000002</v>
      </c>
      <c r="BR43" s="338">
        <v>650.01130000000001</v>
      </c>
      <c r="BS43" s="338">
        <v>488.89060000000001</v>
      </c>
      <c r="BT43" s="338">
        <v>421.09460000000001</v>
      </c>
      <c r="BU43" s="338">
        <v>381.98099999999999</v>
      </c>
      <c r="BV43" s="338">
        <v>427.05669999999998</v>
      </c>
    </row>
    <row r="44" spans="1:74" ht="11.1" customHeight="1" x14ac:dyDescent="0.2">
      <c r="A44" s="555" t="s">
        <v>414</v>
      </c>
      <c r="B44" s="558"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12.623037096999999</v>
      </c>
      <c r="AN44" s="275">
        <v>9.0845878571000007</v>
      </c>
      <c r="AO44" s="275">
        <v>7.4109277419000001</v>
      </c>
      <c r="AP44" s="275">
        <v>8.6650869999999998</v>
      </c>
      <c r="AQ44" s="275">
        <v>5.4483638709999997</v>
      </c>
      <c r="AR44" s="275">
        <v>7.2780959999999997</v>
      </c>
      <c r="AS44" s="275">
        <v>9.0669564515999994</v>
      </c>
      <c r="AT44" s="275">
        <v>8.3341516128999995</v>
      </c>
      <c r="AU44" s="275">
        <v>8.6857431333000008</v>
      </c>
      <c r="AV44" s="275">
        <v>4.9090570322999998</v>
      </c>
      <c r="AW44" s="275">
        <v>8.8164189999999998</v>
      </c>
      <c r="AX44" s="275">
        <v>9.3561580000000006</v>
      </c>
      <c r="AY44" s="338">
        <v>10.878360000000001</v>
      </c>
      <c r="AZ44" s="338">
        <v>10.56373</v>
      </c>
      <c r="BA44" s="338">
        <v>8.8480329999999991</v>
      </c>
      <c r="BB44" s="338">
        <v>7.9887139999999999</v>
      </c>
      <c r="BC44" s="338">
        <v>9.1826869999999996</v>
      </c>
      <c r="BD44" s="338">
        <v>10.27943</v>
      </c>
      <c r="BE44" s="338">
        <v>9.9852129999999999</v>
      </c>
      <c r="BF44" s="338">
        <v>10.659829999999999</v>
      </c>
      <c r="BG44" s="338">
        <v>9.4169970000000003</v>
      </c>
      <c r="BH44" s="338">
        <v>6.6151039999999997</v>
      </c>
      <c r="BI44" s="338">
        <v>8.9154049999999998</v>
      </c>
      <c r="BJ44" s="338">
        <v>9.4538069999999994</v>
      </c>
      <c r="BK44" s="338">
        <v>10.849209999999999</v>
      </c>
      <c r="BL44" s="338">
        <v>10.51871</v>
      </c>
      <c r="BM44" s="338">
        <v>8.6960879999999996</v>
      </c>
      <c r="BN44" s="338">
        <v>7.6671209999999999</v>
      </c>
      <c r="BO44" s="338">
        <v>8.883248</v>
      </c>
      <c r="BP44" s="338">
        <v>10.1526</v>
      </c>
      <c r="BQ44" s="338">
        <v>9.9372869999999995</v>
      </c>
      <c r="BR44" s="338">
        <v>10.58306</v>
      </c>
      <c r="BS44" s="338">
        <v>9.2475649999999998</v>
      </c>
      <c r="BT44" s="338">
        <v>6.4194570000000004</v>
      </c>
      <c r="BU44" s="338">
        <v>8.624765</v>
      </c>
      <c r="BV44" s="338">
        <v>9.4930310000000002</v>
      </c>
    </row>
    <row r="45" spans="1:74" ht="11.1" customHeight="1" x14ac:dyDescent="0.2">
      <c r="A45" s="555" t="s">
        <v>415</v>
      </c>
      <c r="B45" s="558"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11.778460644999999</v>
      </c>
      <c r="AN45" s="275">
        <v>12.694338570999999</v>
      </c>
      <c r="AO45" s="275">
        <v>13.499407097000001</v>
      </c>
      <c r="AP45" s="275">
        <v>12.029817667</v>
      </c>
      <c r="AQ45" s="275">
        <v>11.765170323</v>
      </c>
      <c r="AR45" s="275">
        <v>13.130699999999999</v>
      </c>
      <c r="AS45" s="275">
        <v>14.055746128999999</v>
      </c>
      <c r="AT45" s="275">
        <v>15.342268387000001</v>
      </c>
      <c r="AU45" s="275">
        <v>12.5134601</v>
      </c>
      <c r="AV45" s="275">
        <v>10.259917677000001</v>
      </c>
      <c r="AW45" s="275">
        <v>11.424799999999999</v>
      </c>
      <c r="AX45" s="275">
        <v>12.496740000000001</v>
      </c>
      <c r="AY45" s="338">
        <v>11.622680000000001</v>
      </c>
      <c r="AZ45" s="338">
        <v>13.139200000000001</v>
      </c>
      <c r="BA45" s="338">
        <v>13.806380000000001</v>
      </c>
      <c r="BB45" s="338">
        <v>11.828250000000001</v>
      </c>
      <c r="BC45" s="338">
        <v>11.62251</v>
      </c>
      <c r="BD45" s="338">
        <v>13.32658</v>
      </c>
      <c r="BE45" s="338">
        <v>14.47376</v>
      </c>
      <c r="BF45" s="338">
        <v>15.83408</v>
      </c>
      <c r="BG45" s="338">
        <v>12.383609999999999</v>
      </c>
      <c r="BH45" s="338">
        <v>10.44685</v>
      </c>
      <c r="BI45" s="338">
        <v>11.54078</v>
      </c>
      <c r="BJ45" s="338">
        <v>12.934889999999999</v>
      </c>
      <c r="BK45" s="338">
        <v>12.250819999999999</v>
      </c>
      <c r="BL45" s="338">
        <v>13.940429999999999</v>
      </c>
      <c r="BM45" s="338">
        <v>14.4315</v>
      </c>
      <c r="BN45" s="338">
        <v>12.09629</v>
      </c>
      <c r="BO45" s="338">
        <v>12.099130000000001</v>
      </c>
      <c r="BP45" s="338">
        <v>13.890879999999999</v>
      </c>
      <c r="BQ45" s="338">
        <v>15.150589999999999</v>
      </c>
      <c r="BR45" s="338">
        <v>16.564070000000001</v>
      </c>
      <c r="BS45" s="338">
        <v>12.80212</v>
      </c>
      <c r="BT45" s="338">
        <v>10.80747</v>
      </c>
      <c r="BU45" s="338">
        <v>12.013030000000001</v>
      </c>
      <c r="BV45" s="338">
        <v>13.667109999999999</v>
      </c>
    </row>
    <row r="46" spans="1:74" ht="11.1" customHeight="1" x14ac:dyDescent="0.2">
      <c r="A46" s="555" t="s">
        <v>416</v>
      </c>
      <c r="B46" s="558"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550.65219999999999</v>
      </c>
      <c r="AX46" s="275">
        <v>553.52359999999999</v>
      </c>
      <c r="AY46" s="338">
        <v>584.72130000000004</v>
      </c>
      <c r="AZ46" s="338">
        <v>559.08360000000005</v>
      </c>
      <c r="BA46" s="338">
        <v>515.26279999999997</v>
      </c>
      <c r="BB46" s="338">
        <v>485.19</v>
      </c>
      <c r="BC46" s="338">
        <v>512.26229999999998</v>
      </c>
      <c r="BD46" s="338">
        <v>558.6001</v>
      </c>
      <c r="BE46" s="338">
        <v>568.76400000000001</v>
      </c>
      <c r="BF46" s="338">
        <v>572.02869999999996</v>
      </c>
      <c r="BG46" s="338">
        <v>550.10130000000004</v>
      </c>
      <c r="BH46" s="338">
        <v>496.9923</v>
      </c>
      <c r="BI46" s="338">
        <v>530.09619999999995</v>
      </c>
      <c r="BJ46" s="338">
        <v>575.31809999999996</v>
      </c>
      <c r="BK46" s="338">
        <v>576.92529999999999</v>
      </c>
      <c r="BL46" s="338">
        <v>551.62940000000003</v>
      </c>
      <c r="BM46" s="338">
        <v>508.3929</v>
      </c>
      <c r="BN46" s="338">
        <v>478.721</v>
      </c>
      <c r="BO46" s="338">
        <v>504.84010000000001</v>
      </c>
      <c r="BP46" s="338">
        <v>531.13210000000004</v>
      </c>
      <c r="BQ46" s="338">
        <v>540.7962</v>
      </c>
      <c r="BR46" s="338">
        <v>543.90039999999999</v>
      </c>
      <c r="BS46" s="338">
        <v>523.05119999999999</v>
      </c>
      <c r="BT46" s="338">
        <v>472.55380000000002</v>
      </c>
      <c r="BU46" s="338">
        <v>504.02980000000002</v>
      </c>
      <c r="BV46" s="338">
        <v>533.05669999999998</v>
      </c>
    </row>
    <row r="47" spans="1:74" ht="11.1" customHeight="1" x14ac:dyDescent="0.2">
      <c r="A47" s="555" t="s">
        <v>417</v>
      </c>
      <c r="B47" s="558"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55.280809677000001</v>
      </c>
      <c r="AN47" s="275">
        <v>61.430544642999998</v>
      </c>
      <c r="AO47" s="275">
        <v>53.657293226</v>
      </c>
      <c r="AP47" s="275">
        <v>56.013921332999999</v>
      </c>
      <c r="AQ47" s="275">
        <v>61.195786128999998</v>
      </c>
      <c r="AR47" s="275">
        <v>57.399062999999998</v>
      </c>
      <c r="AS47" s="275">
        <v>43.116593547999997</v>
      </c>
      <c r="AT47" s="275">
        <v>34.120850322999999</v>
      </c>
      <c r="AU47" s="275">
        <v>32.060056267</v>
      </c>
      <c r="AV47" s="275">
        <v>33.37804929</v>
      </c>
      <c r="AW47" s="275">
        <v>38.012030000000003</v>
      </c>
      <c r="AX47" s="275">
        <v>45.499940000000002</v>
      </c>
      <c r="AY47" s="338">
        <v>59.256790000000002</v>
      </c>
      <c r="AZ47" s="338">
        <v>57.318600000000004</v>
      </c>
      <c r="BA47" s="338">
        <v>52.205599999999997</v>
      </c>
      <c r="BB47" s="338">
        <v>51.912269999999999</v>
      </c>
      <c r="BC47" s="338">
        <v>55.471939999999996</v>
      </c>
      <c r="BD47" s="338">
        <v>53.91854</v>
      </c>
      <c r="BE47" s="338">
        <v>43.613109999999999</v>
      </c>
      <c r="BF47" s="338">
        <v>33.847349999999999</v>
      </c>
      <c r="BG47" s="338">
        <v>28.228860000000001</v>
      </c>
      <c r="BH47" s="338">
        <v>28.93779</v>
      </c>
      <c r="BI47" s="338">
        <v>36.006720000000001</v>
      </c>
      <c r="BJ47" s="338">
        <v>44.135750000000002</v>
      </c>
      <c r="BK47" s="338">
        <v>57.796309999999998</v>
      </c>
      <c r="BL47" s="338">
        <v>54.06127</v>
      </c>
      <c r="BM47" s="338">
        <v>52.341189999999997</v>
      </c>
      <c r="BN47" s="338">
        <v>51.389429999999997</v>
      </c>
      <c r="BO47" s="338">
        <v>57.73039</v>
      </c>
      <c r="BP47" s="338">
        <v>56.539070000000002</v>
      </c>
      <c r="BQ47" s="338">
        <v>44.834319999999998</v>
      </c>
      <c r="BR47" s="338">
        <v>34.417079999999999</v>
      </c>
      <c r="BS47" s="338">
        <v>28.759260000000001</v>
      </c>
      <c r="BT47" s="338">
        <v>28.945460000000001</v>
      </c>
      <c r="BU47" s="338">
        <v>36.3491</v>
      </c>
      <c r="BV47" s="338">
        <v>45.371569999999998</v>
      </c>
    </row>
    <row r="48" spans="1:74" ht="11.1" customHeight="1" x14ac:dyDescent="0.2">
      <c r="A48" s="555" t="s">
        <v>418</v>
      </c>
      <c r="B48" s="556"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386.03640741999999</v>
      </c>
      <c r="AN48" s="275">
        <v>356.39181214000001</v>
      </c>
      <c r="AO48" s="275">
        <v>356.65620870999999</v>
      </c>
      <c r="AP48" s="275">
        <v>342.76459399999999</v>
      </c>
      <c r="AQ48" s="275">
        <v>273.24749484</v>
      </c>
      <c r="AR48" s="275">
        <v>295.17412366999997</v>
      </c>
      <c r="AS48" s="275">
        <v>204.67648839</v>
      </c>
      <c r="AT48" s="275">
        <v>229.41497097000001</v>
      </c>
      <c r="AU48" s="275">
        <v>270.3313895</v>
      </c>
      <c r="AV48" s="275">
        <v>302.16466684</v>
      </c>
      <c r="AW48" s="275">
        <v>403.17809999999997</v>
      </c>
      <c r="AX48" s="275">
        <v>376.45819999999998</v>
      </c>
      <c r="AY48" s="338">
        <v>396.4898</v>
      </c>
      <c r="AZ48" s="338">
        <v>387.9855</v>
      </c>
      <c r="BA48" s="338">
        <v>399.86540000000002</v>
      </c>
      <c r="BB48" s="338">
        <v>424.202</v>
      </c>
      <c r="BC48" s="338">
        <v>362.86869999999999</v>
      </c>
      <c r="BD48" s="338">
        <v>316.9923</v>
      </c>
      <c r="BE48" s="338">
        <v>253.49010000000001</v>
      </c>
      <c r="BF48" s="338">
        <v>238.23740000000001</v>
      </c>
      <c r="BG48" s="338">
        <v>324.7998</v>
      </c>
      <c r="BH48" s="338">
        <v>408.2681</v>
      </c>
      <c r="BI48" s="338">
        <v>465.92239999999998</v>
      </c>
      <c r="BJ48" s="338">
        <v>450.26639999999998</v>
      </c>
      <c r="BK48" s="338">
        <v>482.2176</v>
      </c>
      <c r="BL48" s="338">
        <v>470.63830000000002</v>
      </c>
      <c r="BM48" s="338">
        <v>483.53969999999998</v>
      </c>
      <c r="BN48" s="338">
        <v>515.05690000000004</v>
      </c>
      <c r="BO48" s="338">
        <v>440.68239999999997</v>
      </c>
      <c r="BP48" s="338">
        <v>384.60520000000002</v>
      </c>
      <c r="BQ48" s="338">
        <v>304.63830000000002</v>
      </c>
      <c r="BR48" s="338">
        <v>285.9237</v>
      </c>
      <c r="BS48" s="338">
        <v>383.0718</v>
      </c>
      <c r="BT48" s="338">
        <v>481.7595</v>
      </c>
      <c r="BU48" s="338">
        <v>549.07550000000003</v>
      </c>
      <c r="BV48" s="338">
        <v>492.5292</v>
      </c>
    </row>
    <row r="49" spans="1:74" ht="11.1" customHeight="1" x14ac:dyDescent="0.2">
      <c r="A49" s="555" t="s">
        <v>419</v>
      </c>
      <c r="B49" s="558"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3.4683870967999999</v>
      </c>
      <c r="AP49" s="275">
        <v>2.8874523333000002</v>
      </c>
      <c r="AQ49" s="275">
        <v>3.6929196773999999</v>
      </c>
      <c r="AR49" s="275">
        <v>3.8407309999999999</v>
      </c>
      <c r="AS49" s="275">
        <v>3.9220709676999999</v>
      </c>
      <c r="AT49" s="275">
        <v>3.9793509676999999</v>
      </c>
      <c r="AU49" s="275">
        <v>2.9618709000000001</v>
      </c>
      <c r="AV49" s="275">
        <v>3.343073129</v>
      </c>
      <c r="AW49" s="275">
        <v>3.9265469999999998</v>
      </c>
      <c r="AX49" s="275">
        <v>3.9219270000000002</v>
      </c>
      <c r="AY49" s="338">
        <v>3.9889709999999998</v>
      </c>
      <c r="AZ49" s="338">
        <v>3.7880630000000002</v>
      </c>
      <c r="BA49" s="338">
        <v>3.6275050000000002</v>
      </c>
      <c r="BB49" s="338">
        <v>3.2505500000000001</v>
      </c>
      <c r="BC49" s="338">
        <v>3.8905189999999998</v>
      </c>
      <c r="BD49" s="338">
        <v>4.0834789999999996</v>
      </c>
      <c r="BE49" s="338">
        <v>4.0919889999999999</v>
      </c>
      <c r="BF49" s="338">
        <v>4.3317110000000003</v>
      </c>
      <c r="BG49" s="338">
        <v>3.2490800000000002</v>
      </c>
      <c r="BH49" s="338">
        <v>3.661362</v>
      </c>
      <c r="BI49" s="338">
        <v>4.0526660000000003</v>
      </c>
      <c r="BJ49" s="338">
        <v>4.065296</v>
      </c>
      <c r="BK49" s="338">
        <v>4.0745399999999998</v>
      </c>
      <c r="BL49" s="338">
        <v>3.8500100000000002</v>
      </c>
      <c r="BM49" s="338">
        <v>3.666385</v>
      </c>
      <c r="BN49" s="338">
        <v>3.2714910000000001</v>
      </c>
      <c r="BO49" s="338">
        <v>3.9053330000000002</v>
      </c>
      <c r="BP49" s="338">
        <v>4.0944500000000001</v>
      </c>
      <c r="BQ49" s="338">
        <v>4.0982789999999998</v>
      </c>
      <c r="BR49" s="338">
        <v>4.333634</v>
      </c>
      <c r="BS49" s="338">
        <v>3.2493050000000001</v>
      </c>
      <c r="BT49" s="338">
        <v>3.660514</v>
      </c>
      <c r="BU49" s="338">
        <v>4.0536469999999998</v>
      </c>
      <c r="BV49" s="338">
        <v>4.0680379999999996</v>
      </c>
    </row>
    <row r="50" spans="1:74" ht="11.1" customHeight="1" x14ac:dyDescent="0.2">
      <c r="A50" s="555" t="s">
        <v>420</v>
      </c>
      <c r="B50" s="556"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2960.9648493999998</v>
      </c>
      <c r="AN50" s="275">
        <v>2701.8038971000001</v>
      </c>
      <c r="AO50" s="275">
        <v>2514.7521606</v>
      </c>
      <c r="AP50" s="275">
        <v>2357.2071157</v>
      </c>
      <c r="AQ50" s="275">
        <v>2442.2014015999998</v>
      </c>
      <c r="AR50" s="275">
        <v>2716.7895383</v>
      </c>
      <c r="AS50" s="275">
        <v>2910.5766899999999</v>
      </c>
      <c r="AT50" s="275">
        <v>2886.7712222999999</v>
      </c>
      <c r="AU50" s="275">
        <v>2609.4782733000002</v>
      </c>
      <c r="AV50" s="275">
        <v>2399.2965515999999</v>
      </c>
      <c r="AW50" s="275">
        <v>2600.893</v>
      </c>
      <c r="AX50" s="275">
        <v>2695.038</v>
      </c>
      <c r="AY50" s="338">
        <v>2891.2289999999998</v>
      </c>
      <c r="AZ50" s="338">
        <v>2685.6669999999999</v>
      </c>
      <c r="BA50" s="338">
        <v>2485.7800000000002</v>
      </c>
      <c r="BB50" s="338">
        <v>2261.4209999999998</v>
      </c>
      <c r="BC50" s="338">
        <v>2300.739</v>
      </c>
      <c r="BD50" s="338">
        <v>2594.038</v>
      </c>
      <c r="BE50" s="338">
        <v>2862.2829999999999</v>
      </c>
      <c r="BF50" s="338">
        <v>2810.4940000000001</v>
      </c>
      <c r="BG50" s="338">
        <v>2471.2330000000002</v>
      </c>
      <c r="BH50" s="338">
        <v>2378.915</v>
      </c>
      <c r="BI50" s="338">
        <v>2479.67</v>
      </c>
      <c r="BJ50" s="338">
        <v>2719.59</v>
      </c>
      <c r="BK50" s="338">
        <v>2900.6309999999999</v>
      </c>
      <c r="BL50" s="338">
        <v>2716.049</v>
      </c>
      <c r="BM50" s="338">
        <v>2510.1469999999999</v>
      </c>
      <c r="BN50" s="338">
        <v>2274.2710000000002</v>
      </c>
      <c r="BO50" s="338">
        <v>2311.7719999999999</v>
      </c>
      <c r="BP50" s="338">
        <v>2604.1089999999999</v>
      </c>
      <c r="BQ50" s="338">
        <v>2868.49</v>
      </c>
      <c r="BR50" s="338">
        <v>2811.84</v>
      </c>
      <c r="BS50" s="338">
        <v>2471.2959999999998</v>
      </c>
      <c r="BT50" s="338">
        <v>2378.0419999999999</v>
      </c>
      <c r="BU50" s="338">
        <v>2481.7249999999999</v>
      </c>
      <c r="BV50" s="338">
        <v>2724.8249999999998</v>
      </c>
    </row>
    <row r="51" spans="1:74" ht="11.1" customHeight="1" x14ac:dyDescent="0.2">
      <c r="A51" s="549"/>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5" t="s">
        <v>422</v>
      </c>
      <c r="B52" s="556"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456.70734226000002</v>
      </c>
      <c r="AN52" s="275">
        <v>404.03453929</v>
      </c>
      <c r="AO52" s="275">
        <v>377.75270676999997</v>
      </c>
      <c r="AP52" s="275">
        <v>307.77563400000003</v>
      </c>
      <c r="AQ52" s="275">
        <v>313.86916000000002</v>
      </c>
      <c r="AR52" s="275">
        <v>396.35701467000001</v>
      </c>
      <c r="AS52" s="275">
        <v>522.03848097000002</v>
      </c>
      <c r="AT52" s="275">
        <v>528.51193741999998</v>
      </c>
      <c r="AU52" s="275">
        <v>484.32625330000002</v>
      </c>
      <c r="AV52" s="275">
        <v>450.92222019000002</v>
      </c>
      <c r="AW52" s="275">
        <v>477.91210000000001</v>
      </c>
      <c r="AX52" s="275">
        <v>400.41340000000002</v>
      </c>
      <c r="AY52" s="338">
        <v>483.54629999999997</v>
      </c>
      <c r="AZ52" s="338">
        <v>473.81869999999998</v>
      </c>
      <c r="BA52" s="338">
        <v>451.54750000000001</v>
      </c>
      <c r="BB52" s="338">
        <v>382.80590000000001</v>
      </c>
      <c r="BC52" s="338">
        <v>390.3288</v>
      </c>
      <c r="BD52" s="338">
        <v>396.90089999999998</v>
      </c>
      <c r="BE52" s="338">
        <v>492.31920000000002</v>
      </c>
      <c r="BF52" s="338">
        <v>481.76749999999998</v>
      </c>
      <c r="BG52" s="338">
        <v>432.71780000000001</v>
      </c>
      <c r="BH52" s="338">
        <v>426.98860000000002</v>
      </c>
      <c r="BI52" s="338">
        <v>459.16109999999998</v>
      </c>
      <c r="BJ52" s="338">
        <v>449.8254</v>
      </c>
      <c r="BK52" s="338">
        <v>487.50630000000001</v>
      </c>
      <c r="BL52" s="338">
        <v>479.68349999999998</v>
      </c>
      <c r="BM52" s="338">
        <v>389.34210000000002</v>
      </c>
      <c r="BN52" s="338">
        <v>315.70339999999999</v>
      </c>
      <c r="BO52" s="338">
        <v>327.5052</v>
      </c>
      <c r="BP52" s="338">
        <v>306.55090000000001</v>
      </c>
      <c r="BQ52" s="338">
        <v>413.5992</v>
      </c>
      <c r="BR52" s="338">
        <v>413.19569999999999</v>
      </c>
      <c r="BS52" s="338">
        <v>382.16489999999999</v>
      </c>
      <c r="BT52" s="338">
        <v>387.99470000000002</v>
      </c>
      <c r="BU52" s="338">
        <v>414.11939999999998</v>
      </c>
      <c r="BV52" s="338">
        <v>380.36200000000002</v>
      </c>
    </row>
    <row r="53" spans="1:74" ht="11.1" customHeight="1" x14ac:dyDescent="0.2">
      <c r="A53" s="555" t="s">
        <v>423</v>
      </c>
      <c r="B53" s="556"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521.93699709999999</v>
      </c>
      <c r="AN53" s="275">
        <v>496.90944820999999</v>
      </c>
      <c r="AO53" s="275">
        <v>490.60122129000001</v>
      </c>
      <c r="AP53" s="275">
        <v>440.73762900000003</v>
      </c>
      <c r="AQ53" s="275">
        <v>430.78281548000001</v>
      </c>
      <c r="AR53" s="275">
        <v>609.51551267000002</v>
      </c>
      <c r="AS53" s="275">
        <v>930.68129839000005</v>
      </c>
      <c r="AT53" s="275">
        <v>893.72546580999995</v>
      </c>
      <c r="AU53" s="275">
        <v>784.55163619999996</v>
      </c>
      <c r="AV53" s="275">
        <v>679.88783235000005</v>
      </c>
      <c r="AW53" s="275">
        <v>598.62940000000003</v>
      </c>
      <c r="AX53" s="275">
        <v>668.41210000000001</v>
      </c>
      <c r="AY53" s="338">
        <v>670.71669999999995</v>
      </c>
      <c r="AZ53" s="338">
        <v>578.96410000000003</v>
      </c>
      <c r="BA53" s="338">
        <v>476.22390000000001</v>
      </c>
      <c r="BB53" s="338">
        <v>419.47239999999999</v>
      </c>
      <c r="BC53" s="338">
        <v>430.2799</v>
      </c>
      <c r="BD53" s="338">
        <v>557.59910000000002</v>
      </c>
      <c r="BE53" s="338">
        <v>797.37130000000002</v>
      </c>
      <c r="BF53" s="338">
        <v>818.49069999999995</v>
      </c>
      <c r="BG53" s="338">
        <v>715.21410000000003</v>
      </c>
      <c r="BH53" s="338">
        <v>619.65930000000003</v>
      </c>
      <c r="BI53" s="338">
        <v>569.98630000000003</v>
      </c>
      <c r="BJ53" s="338">
        <v>582.79870000000005</v>
      </c>
      <c r="BK53" s="338">
        <v>581.47320000000002</v>
      </c>
      <c r="BL53" s="338">
        <v>516.51949999999999</v>
      </c>
      <c r="BM53" s="338">
        <v>449.2731</v>
      </c>
      <c r="BN53" s="338">
        <v>406.3252</v>
      </c>
      <c r="BO53" s="338">
        <v>420.85169999999999</v>
      </c>
      <c r="BP53" s="338">
        <v>579.18539999999996</v>
      </c>
      <c r="BQ53" s="338">
        <v>826.57929999999999</v>
      </c>
      <c r="BR53" s="338">
        <v>855.13900000000001</v>
      </c>
      <c r="BS53" s="338">
        <v>746.87429999999995</v>
      </c>
      <c r="BT53" s="338">
        <v>645.26520000000005</v>
      </c>
      <c r="BU53" s="338">
        <v>586.52850000000001</v>
      </c>
      <c r="BV53" s="338">
        <v>604.09900000000005</v>
      </c>
    </row>
    <row r="54" spans="1:74" ht="11.1" customHeight="1" x14ac:dyDescent="0.2">
      <c r="A54" s="555" t="s">
        <v>424</v>
      </c>
      <c r="B54" s="558"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21.458179677</v>
      </c>
      <c r="AN54" s="275">
        <v>22.249107143</v>
      </c>
      <c r="AO54" s="275">
        <v>20.040279354999999</v>
      </c>
      <c r="AP54" s="275">
        <v>21.104994999999999</v>
      </c>
      <c r="AQ54" s="275">
        <v>22.137869354999999</v>
      </c>
      <c r="AR54" s="275">
        <v>21.216495667</v>
      </c>
      <c r="AS54" s="275">
        <v>23.639618065000001</v>
      </c>
      <c r="AT54" s="275">
        <v>22.265210323000002</v>
      </c>
      <c r="AU54" s="275">
        <v>24.627524033</v>
      </c>
      <c r="AV54" s="275">
        <v>25.373484225999999</v>
      </c>
      <c r="AW54" s="275">
        <v>22.27946</v>
      </c>
      <c r="AX54" s="275">
        <v>21.837289999999999</v>
      </c>
      <c r="AY54" s="338">
        <v>22.949269999999999</v>
      </c>
      <c r="AZ54" s="338">
        <v>22.887309999999999</v>
      </c>
      <c r="BA54" s="338">
        <v>21.878219999999999</v>
      </c>
      <c r="BB54" s="338">
        <v>21.079529999999998</v>
      </c>
      <c r="BC54" s="338">
        <v>21.2563</v>
      </c>
      <c r="BD54" s="338">
        <v>20.863109999999999</v>
      </c>
      <c r="BE54" s="338">
        <v>22.376290000000001</v>
      </c>
      <c r="BF54" s="338">
        <v>22.50001</v>
      </c>
      <c r="BG54" s="338">
        <v>21.949300000000001</v>
      </c>
      <c r="BH54" s="338">
        <v>22.18497</v>
      </c>
      <c r="BI54" s="338">
        <v>21.309519999999999</v>
      </c>
      <c r="BJ54" s="338">
        <v>20.72907</v>
      </c>
      <c r="BK54" s="338">
        <v>22.519860000000001</v>
      </c>
      <c r="BL54" s="338">
        <v>22.83371</v>
      </c>
      <c r="BM54" s="338">
        <v>21.382290000000001</v>
      </c>
      <c r="BN54" s="338">
        <v>20.6693</v>
      </c>
      <c r="BO54" s="338">
        <v>21.015709999999999</v>
      </c>
      <c r="BP54" s="338">
        <v>20.822800000000001</v>
      </c>
      <c r="BQ54" s="338">
        <v>22.68609</v>
      </c>
      <c r="BR54" s="338">
        <v>22.933779999999999</v>
      </c>
      <c r="BS54" s="338">
        <v>22.390339999999998</v>
      </c>
      <c r="BT54" s="338">
        <v>22.662459999999999</v>
      </c>
      <c r="BU54" s="338">
        <v>21.827860000000001</v>
      </c>
      <c r="BV54" s="338">
        <v>21.224139999999998</v>
      </c>
    </row>
    <row r="55" spans="1:74" ht="11.1" customHeight="1" x14ac:dyDescent="0.2">
      <c r="A55" s="555" t="s">
        <v>425</v>
      </c>
      <c r="B55" s="558"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6.3318803226</v>
      </c>
      <c r="AN55" s="275">
        <v>7.4985017857000003</v>
      </c>
      <c r="AO55" s="275">
        <v>6.4698248387000001</v>
      </c>
      <c r="AP55" s="275">
        <v>6.3614269999999999</v>
      </c>
      <c r="AQ55" s="275">
        <v>6.6866654838999997</v>
      </c>
      <c r="AR55" s="275">
        <v>6.5142403333000001</v>
      </c>
      <c r="AS55" s="275">
        <v>6.0419235483999998</v>
      </c>
      <c r="AT55" s="275">
        <v>6.7443383871</v>
      </c>
      <c r="AU55" s="275">
        <v>7.0646898333000001</v>
      </c>
      <c r="AV55" s="275">
        <v>5.9143215484000002</v>
      </c>
      <c r="AW55" s="275">
        <v>6.5833849999999998</v>
      </c>
      <c r="AX55" s="275">
        <v>6.3181450000000003</v>
      </c>
      <c r="AY55" s="338">
        <v>6.6010730000000004</v>
      </c>
      <c r="AZ55" s="338">
        <v>7.7161869999999997</v>
      </c>
      <c r="BA55" s="338">
        <v>6.5780760000000003</v>
      </c>
      <c r="BB55" s="338">
        <v>6.4655079999999998</v>
      </c>
      <c r="BC55" s="338">
        <v>6.8214290000000002</v>
      </c>
      <c r="BD55" s="338">
        <v>6.4541959999999996</v>
      </c>
      <c r="BE55" s="338">
        <v>5.917878</v>
      </c>
      <c r="BF55" s="338">
        <v>6.6420300000000001</v>
      </c>
      <c r="BG55" s="338">
        <v>6.9179009999999996</v>
      </c>
      <c r="BH55" s="338">
        <v>5.8459349999999999</v>
      </c>
      <c r="BI55" s="338">
        <v>6.5451480000000002</v>
      </c>
      <c r="BJ55" s="338">
        <v>6.2700659999999999</v>
      </c>
      <c r="BK55" s="338">
        <v>6.4990880000000004</v>
      </c>
      <c r="BL55" s="338">
        <v>7.6561969999999997</v>
      </c>
      <c r="BM55" s="338">
        <v>6.5041320000000002</v>
      </c>
      <c r="BN55" s="338">
        <v>6.3893680000000002</v>
      </c>
      <c r="BO55" s="338">
        <v>6.7578189999999996</v>
      </c>
      <c r="BP55" s="338">
        <v>6.4206399999999997</v>
      </c>
      <c r="BQ55" s="338">
        <v>5.9410470000000002</v>
      </c>
      <c r="BR55" s="338">
        <v>6.6694649999999998</v>
      </c>
      <c r="BS55" s="338">
        <v>6.9501309999999998</v>
      </c>
      <c r="BT55" s="338">
        <v>5.8710139999999997</v>
      </c>
      <c r="BU55" s="338">
        <v>6.5429919999999999</v>
      </c>
      <c r="BV55" s="338">
        <v>6.271719</v>
      </c>
    </row>
    <row r="56" spans="1:74" ht="11.1" customHeight="1" x14ac:dyDescent="0.2">
      <c r="A56" s="555" t="s">
        <v>426</v>
      </c>
      <c r="B56" s="558"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148.14400000000001</v>
      </c>
      <c r="AX56" s="275">
        <v>167.9228</v>
      </c>
      <c r="AY56" s="338">
        <v>174.99010000000001</v>
      </c>
      <c r="AZ56" s="338">
        <v>167.3175</v>
      </c>
      <c r="BA56" s="338">
        <v>154.20320000000001</v>
      </c>
      <c r="BB56" s="338">
        <v>145.20330000000001</v>
      </c>
      <c r="BC56" s="338">
        <v>153.30529999999999</v>
      </c>
      <c r="BD56" s="338">
        <v>167.1728</v>
      </c>
      <c r="BE56" s="338">
        <v>170.21459999999999</v>
      </c>
      <c r="BF56" s="338">
        <v>171.19159999999999</v>
      </c>
      <c r="BG56" s="338">
        <v>164.6294</v>
      </c>
      <c r="BH56" s="338">
        <v>148.7354</v>
      </c>
      <c r="BI56" s="338">
        <v>158.64240000000001</v>
      </c>
      <c r="BJ56" s="338">
        <v>172.17599999999999</v>
      </c>
      <c r="BK56" s="338">
        <v>172.65700000000001</v>
      </c>
      <c r="BL56" s="338">
        <v>165.08670000000001</v>
      </c>
      <c r="BM56" s="338">
        <v>152.1472</v>
      </c>
      <c r="BN56" s="338">
        <v>143.26730000000001</v>
      </c>
      <c r="BO56" s="338">
        <v>151.26130000000001</v>
      </c>
      <c r="BP56" s="338">
        <v>164.94390000000001</v>
      </c>
      <c r="BQ56" s="338">
        <v>167.9451</v>
      </c>
      <c r="BR56" s="338">
        <v>168.9091</v>
      </c>
      <c r="BS56" s="338">
        <v>162.43440000000001</v>
      </c>
      <c r="BT56" s="338">
        <v>146.75229999999999</v>
      </c>
      <c r="BU56" s="338">
        <v>156.52719999999999</v>
      </c>
      <c r="BV56" s="338">
        <v>169.88040000000001</v>
      </c>
    </row>
    <row r="57" spans="1:74" ht="11.1" customHeight="1" x14ac:dyDescent="0.2">
      <c r="A57" s="555" t="s">
        <v>427</v>
      </c>
      <c r="B57" s="558"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344.56762156999997</v>
      </c>
      <c r="AV57" s="275">
        <v>315.09034618999999</v>
      </c>
      <c r="AW57" s="275">
        <v>355.40410000000003</v>
      </c>
      <c r="AX57" s="275">
        <v>415.94240000000002</v>
      </c>
      <c r="AY57" s="338">
        <v>429.79480000000001</v>
      </c>
      <c r="AZ57" s="338">
        <v>424.8646</v>
      </c>
      <c r="BA57" s="338">
        <v>443.01690000000002</v>
      </c>
      <c r="BB57" s="338">
        <v>492.2176</v>
      </c>
      <c r="BC57" s="338">
        <v>532.60490000000004</v>
      </c>
      <c r="BD57" s="338">
        <v>614.85479999999995</v>
      </c>
      <c r="BE57" s="338">
        <v>546.16959999999995</v>
      </c>
      <c r="BF57" s="338">
        <v>451.1146</v>
      </c>
      <c r="BG57" s="338">
        <v>373.2928</v>
      </c>
      <c r="BH57" s="338">
        <v>366.59429999999998</v>
      </c>
      <c r="BI57" s="338">
        <v>351.57350000000002</v>
      </c>
      <c r="BJ57" s="338">
        <v>453.12819999999999</v>
      </c>
      <c r="BK57" s="338">
        <v>504.1986</v>
      </c>
      <c r="BL57" s="338">
        <v>486.03530000000001</v>
      </c>
      <c r="BM57" s="338">
        <v>531.84349999999995</v>
      </c>
      <c r="BN57" s="338">
        <v>563.28200000000004</v>
      </c>
      <c r="BO57" s="338">
        <v>599.39350000000002</v>
      </c>
      <c r="BP57" s="338">
        <v>671.08150000000001</v>
      </c>
      <c r="BQ57" s="338">
        <v>586.56799999999998</v>
      </c>
      <c r="BR57" s="338">
        <v>469.77710000000002</v>
      </c>
      <c r="BS57" s="338">
        <v>374.50580000000002</v>
      </c>
      <c r="BT57" s="338">
        <v>364.80779999999999</v>
      </c>
      <c r="BU57" s="338">
        <v>370.61439999999999</v>
      </c>
      <c r="BV57" s="338">
        <v>487.91</v>
      </c>
    </row>
    <row r="58" spans="1:74" ht="11.1" customHeight="1" x14ac:dyDescent="0.2">
      <c r="A58" s="555" t="s">
        <v>428</v>
      </c>
      <c r="B58" s="556"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302.22224548000003</v>
      </c>
      <c r="AN58" s="275">
        <v>353.57697820999999</v>
      </c>
      <c r="AO58" s="275">
        <v>360.20394161000002</v>
      </c>
      <c r="AP58" s="275">
        <v>390.94241167000001</v>
      </c>
      <c r="AQ58" s="275">
        <v>385.64593805999999</v>
      </c>
      <c r="AR58" s="275">
        <v>409.40357667000001</v>
      </c>
      <c r="AS58" s="275">
        <v>339.35015967999999</v>
      </c>
      <c r="AT58" s="275">
        <v>353.80095419000003</v>
      </c>
      <c r="AU58" s="275">
        <v>328.60744217000001</v>
      </c>
      <c r="AV58" s="275">
        <v>303.20159587000001</v>
      </c>
      <c r="AW58" s="275">
        <v>299.41090000000003</v>
      </c>
      <c r="AX58" s="275">
        <v>289.64749999999998</v>
      </c>
      <c r="AY58" s="338">
        <v>269.93689999999998</v>
      </c>
      <c r="AZ58" s="338">
        <v>325.0326</v>
      </c>
      <c r="BA58" s="338">
        <v>356.3193</v>
      </c>
      <c r="BB58" s="338">
        <v>396.17340000000002</v>
      </c>
      <c r="BC58" s="338">
        <v>403.66890000000001</v>
      </c>
      <c r="BD58" s="338">
        <v>426.0129</v>
      </c>
      <c r="BE58" s="338">
        <v>381.27510000000001</v>
      </c>
      <c r="BF58" s="338">
        <v>375.60849999999999</v>
      </c>
      <c r="BG58" s="338">
        <v>353.00439999999998</v>
      </c>
      <c r="BH58" s="338">
        <v>335.09829999999999</v>
      </c>
      <c r="BI58" s="338">
        <v>320.73700000000002</v>
      </c>
      <c r="BJ58" s="338">
        <v>306.14179999999999</v>
      </c>
      <c r="BK58" s="338">
        <v>284.84829999999999</v>
      </c>
      <c r="BL58" s="338">
        <v>343.12759999999997</v>
      </c>
      <c r="BM58" s="338">
        <v>375.88220000000001</v>
      </c>
      <c r="BN58" s="338">
        <v>418.83710000000002</v>
      </c>
      <c r="BO58" s="338">
        <v>425.0625</v>
      </c>
      <c r="BP58" s="338">
        <v>455.17880000000002</v>
      </c>
      <c r="BQ58" s="338">
        <v>406.86369999999999</v>
      </c>
      <c r="BR58" s="338">
        <v>402.15019999999998</v>
      </c>
      <c r="BS58" s="338">
        <v>380.05419999999998</v>
      </c>
      <c r="BT58" s="338">
        <v>358.71949999999998</v>
      </c>
      <c r="BU58" s="338">
        <v>340.8612</v>
      </c>
      <c r="BV58" s="338">
        <v>331.45690000000002</v>
      </c>
    </row>
    <row r="59" spans="1:74" ht="11.1" customHeight="1" x14ac:dyDescent="0.2">
      <c r="A59" s="555" t="s">
        <v>429</v>
      </c>
      <c r="B59" s="558"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5.8604329032000004</v>
      </c>
      <c r="AP59" s="275">
        <v>6.0970943333000003</v>
      </c>
      <c r="AQ59" s="275">
        <v>5.6945245161000004</v>
      </c>
      <c r="AR59" s="275">
        <v>6.1364869999999998</v>
      </c>
      <c r="AS59" s="275">
        <v>5.9098506451999997</v>
      </c>
      <c r="AT59" s="275">
        <v>5.9704577418999998</v>
      </c>
      <c r="AU59" s="275">
        <v>5.5551696000000002</v>
      </c>
      <c r="AV59" s="275">
        <v>5.6415553226000004</v>
      </c>
      <c r="AW59" s="275">
        <v>4.9591269999999996</v>
      </c>
      <c r="AX59" s="275">
        <v>5.07402</v>
      </c>
      <c r="AY59" s="338">
        <v>5.5337259999999997</v>
      </c>
      <c r="AZ59" s="338">
        <v>5.0914070000000002</v>
      </c>
      <c r="BA59" s="338">
        <v>5.6592520000000004</v>
      </c>
      <c r="BB59" s="338">
        <v>5.9983339999999998</v>
      </c>
      <c r="BC59" s="338">
        <v>5.6596279999999997</v>
      </c>
      <c r="BD59" s="338">
        <v>5.9200249999999999</v>
      </c>
      <c r="BE59" s="338">
        <v>6.0443369999999996</v>
      </c>
      <c r="BF59" s="338">
        <v>6.0963180000000001</v>
      </c>
      <c r="BG59" s="338">
        <v>5.6351959999999996</v>
      </c>
      <c r="BH59" s="338">
        <v>5.756983</v>
      </c>
      <c r="BI59" s="338">
        <v>4.9990300000000003</v>
      </c>
      <c r="BJ59" s="338">
        <v>5.1361790000000003</v>
      </c>
      <c r="BK59" s="338">
        <v>5.5556260000000002</v>
      </c>
      <c r="BL59" s="338">
        <v>5.1269729999999996</v>
      </c>
      <c r="BM59" s="338">
        <v>5.6841879999999998</v>
      </c>
      <c r="BN59" s="338">
        <v>6.0129590000000004</v>
      </c>
      <c r="BO59" s="338">
        <v>5.6760289999999998</v>
      </c>
      <c r="BP59" s="338">
        <v>5.934876</v>
      </c>
      <c r="BQ59" s="338">
        <v>6.0585800000000001</v>
      </c>
      <c r="BR59" s="338">
        <v>6.1073570000000004</v>
      </c>
      <c r="BS59" s="338">
        <v>5.642665</v>
      </c>
      <c r="BT59" s="338">
        <v>5.7639810000000002</v>
      </c>
      <c r="BU59" s="338">
        <v>5.0083970000000004</v>
      </c>
      <c r="BV59" s="338">
        <v>5.1462859999999999</v>
      </c>
    </row>
    <row r="60" spans="1:74" ht="11.1" customHeight="1" x14ac:dyDescent="0.2">
      <c r="A60" s="560" t="s">
        <v>430</v>
      </c>
      <c r="B60" s="561"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2048.8267741999998</v>
      </c>
      <c r="AN60" s="255">
        <v>2045.5980853999999</v>
      </c>
      <c r="AO60" s="255">
        <v>1950.3031645000001</v>
      </c>
      <c r="AP60" s="255">
        <v>1916.9102177</v>
      </c>
      <c r="AQ60" s="255">
        <v>1988.39238</v>
      </c>
      <c r="AR60" s="255">
        <v>2248.4232456999998</v>
      </c>
      <c r="AS60" s="255">
        <v>2500.9521970999999</v>
      </c>
      <c r="AT60" s="255">
        <v>2394.4149554999999</v>
      </c>
      <c r="AU60" s="255">
        <v>2154.3458700000001</v>
      </c>
      <c r="AV60" s="255">
        <v>1935.448517</v>
      </c>
      <c r="AW60" s="255">
        <v>1913.3219999999999</v>
      </c>
      <c r="AX60" s="255">
        <v>1975.568</v>
      </c>
      <c r="AY60" s="342">
        <v>2064.069</v>
      </c>
      <c r="AZ60" s="342">
        <v>2005.692</v>
      </c>
      <c r="BA60" s="342">
        <v>1915.4259999999999</v>
      </c>
      <c r="BB60" s="342">
        <v>1869.4159999999999</v>
      </c>
      <c r="BC60" s="342">
        <v>1943.925</v>
      </c>
      <c r="BD60" s="342">
        <v>2195.7779999999998</v>
      </c>
      <c r="BE60" s="342">
        <v>2421.6880000000001</v>
      </c>
      <c r="BF60" s="342">
        <v>2333.4110000000001</v>
      </c>
      <c r="BG60" s="342">
        <v>2073.3609999999999</v>
      </c>
      <c r="BH60" s="342">
        <v>1930.864</v>
      </c>
      <c r="BI60" s="342">
        <v>1892.954</v>
      </c>
      <c r="BJ60" s="342">
        <v>1996.2049999999999</v>
      </c>
      <c r="BK60" s="342">
        <v>2065.2579999999998</v>
      </c>
      <c r="BL60" s="342">
        <v>2026.07</v>
      </c>
      <c r="BM60" s="342">
        <v>1932.059</v>
      </c>
      <c r="BN60" s="342">
        <v>1880.4870000000001</v>
      </c>
      <c r="BO60" s="342">
        <v>1957.5239999999999</v>
      </c>
      <c r="BP60" s="342">
        <v>2210.1190000000001</v>
      </c>
      <c r="BQ60" s="342">
        <v>2436.241</v>
      </c>
      <c r="BR60" s="342">
        <v>2344.8820000000001</v>
      </c>
      <c r="BS60" s="342">
        <v>2081.0169999999998</v>
      </c>
      <c r="BT60" s="342">
        <v>1937.837</v>
      </c>
      <c r="BU60" s="342">
        <v>1902.03</v>
      </c>
      <c r="BV60" s="342">
        <v>2006.35</v>
      </c>
    </row>
    <row r="61" spans="1:74" ht="10.5" customHeight="1" x14ac:dyDescent="0.2">
      <c r="A61" s="549"/>
      <c r="B61" s="562" t="s">
        <v>431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BB61" s="563"/>
      <c r="BC61" s="563"/>
      <c r="BD61" s="698"/>
      <c r="BE61" s="698"/>
      <c r="BF61" s="698"/>
      <c r="BG61" s="563"/>
      <c r="BH61" s="563"/>
      <c r="BI61" s="563"/>
      <c r="BJ61" s="563"/>
      <c r="BK61" s="563"/>
      <c r="BL61" s="563"/>
      <c r="BM61" s="563"/>
      <c r="BN61" s="563"/>
      <c r="BO61" s="563"/>
      <c r="BP61" s="563"/>
      <c r="BQ61" s="563"/>
      <c r="BR61" s="563"/>
      <c r="BS61" s="563"/>
      <c r="BT61" s="563"/>
      <c r="BU61" s="563"/>
      <c r="BV61" s="563"/>
    </row>
    <row r="62" spans="1:74" ht="10.5" customHeight="1" x14ac:dyDescent="0.2">
      <c r="A62" s="549"/>
      <c r="B62" s="562" t="s">
        <v>432</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698"/>
      <c r="BE62" s="698"/>
      <c r="BF62" s="698"/>
      <c r="BG62" s="563"/>
      <c r="BH62" s="563"/>
      <c r="BI62" s="563"/>
      <c r="BJ62" s="563"/>
      <c r="BK62" s="563"/>
      <c r="BL62" s="563"/>
      <c r="BM62" s="563"/>
      <c r="BN62" s="563"/>
      <c r="BO62" s="563"/>
      <c r="BP62" s="563"/>
      <c r="BQ62" s="563"/>
      <c r="BR62" s="563"/>
      <c r="BS62" s="563"/>
      <c r="BT62" s="563"/>
      <c r="BU62" s="563"/>
      <c r="BV62" s="563"/>
    </row>
    <row r="63" spans="1:74" ht="10.5" customHeight="1" x14ac:dyDescent="0.2">
      <c r="A63" s="549"/>
      <c r="B63" s="562" t="s">
        <v>433</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698"/>
      <c r="BE63" s="698"/>
      <c r="BF63" s="698"/>
      <c r="BG63" s="563"/>
      <c r="BH63" s="563"/>
      <c r="BI63" s="563"/>
      <c r="BJ63" s="563"/>
      <c r="BK63" s="563"/>
      <c r="BL63" s="563"/>
      <c r="BM63" s="563"/>
      <c r="BN63" s="563"/>
      <c r="BO63" s="563"/>
      <c r="BP63" s="563"/>
      <c r="BQ63" s="563"/>
      <c r="BR63" s="563"/>
      <c r="BS63" s="563"/>
      <c r="BT63" s="563"/>
      <c r="BU63" s="563"/>
      <c r="BV63" s="563"/>
    </row>
    <row r="64" spans="1:74" ht="10.5" customHeight="1" x14ac:dyDescent="0.2">
      <c r="A64" s="549"/>
      <c r="B64" s="562" t="s">
        <v>434</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698"/>
      <c r="BE64" s="698"/>
      <c r="BF64" s="698"/>
      <c r="BG64" s="563"/>
      <c r="BH64" s="563"/>
      <c r="BI64" s="563"/>
      <c r="BJ64" s="563"/>
      <c r="BK64" s="563"/>
      <c r="BL64" s="563"/>
      <c r="BM64" s="563"/>
      <c r="BN64" s="563"/>
      <c r="BO64" s="563"/>
      <c r="BP64" s="563"/>
      <c r="BQ64" s="563"/>
      <c r="BR64" s="563"/>
      <c r="BS64" s="563"/>
      <c r="BT64" s="563"/>
      <c r="BU64" s="563"/>
      <c r="BV64" s="563"/>
    </row>
    <row r="65" spans="1:74" ht="10.5" customHeight="1" x14ac:dyDescent="0.2">
      <c r="A65" s="564"/>
      <c r="B65" s="565" t="s">
        <v>435</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c r="BC65" s="566"/>
      <c r="BD65" s="699"/>
      <c r="BE65" s="699"/>
      <c r="BF65" s="699"/>
      <c r="BG65" s="566"/>
      <c r="BH65" s="566"/>
      <c r="BI65" s="566"/>
      <c r="BJ65" s="566"/>
      <c r="BK65" s="566"/>
      <c r="BL65" s="566"/>
      <c r="BM65" s="566"/>
      <c r="BN65" s="566"/>
      <c r="BO65" s="566"/>
      <c r="BP65" s="566"/>
      <c r="BQ65" s="566"/>
      <c r="BR65" s="566"/>
      <c r="BS65" s="566"/>
      <c r="BT65" s="566"/>
      <c r="BU65" s="566"/>
      <c r="BV65" s="566"/>
    </row>
    <row r="66" spans="1:74" ht="10.5" customHeight="1" x14ac:dyDescent="0.2">
      <c r="A66" s="564"/>
      <c r="B66" s="567" t="s">
        <v>436</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699"/>
      <c r="BE66" s="699"/>
      <c r="BF66" s="699"/>
      <c r="BG66" s="566"/>
      <c r="BH66" s="566"/>
      <c r="BI66" s="566"/>
      <c r="BJ66" s="566"/>
      <c r="BK66" s="566"/>
      <c r="BL66" s="566"/>
      <c r="BM66" s="566"/>
      <c r="BN66" s="566"/>
      <c r="BO66" s="566"/>
      <c r="BP66" s="566"/>
      <c r="BQ66" s="566"/>
      <c r="BR66" s="566"/>
      <c r="BS66" s="566"/>
      <c r="BT66" s="566"/>
      <c r="BU66" s="566"/>
      <c r="BV66" s="566"/>
    </row>
    <row r="67" spans="1:74" ht="10.5" customHeight="1" x14ac:dyDescent="0.2">
      <c r="A67" s="564"/>
      <c r="B67" s="568" t="s">
        <v>437</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700"/>
      <c r="BE67" s="700"/>
      <c r="BF67" s="700"/>
      <c r="BG67" s="569"/>
      <c r="BH67" s="569"/>
      <c r="BI67" s="569"/>
      <c r="BJ67" s="569"/>
      <c r="BK67" s="569"/>
      <c r="BL67" s="569"/>
      <c r="BM67" s="569"/>
      <c r="BN67" s="569"/>
      <c r="BO67" s="569"/>
      <c r="BP67" s="569"/>
      <c r="BQ67" s="569"/>
      <c r="BR67" s="569"/>
      <c r="BS67" s="569"/>
      <c r="BT67" s="569"/>
      <c r="BU67" s="569"/>
      <c r="BV67" s="569"/>
    </row>
    <row r="68" spans="1:74" ht="10.5" customHeight="1" x14ac:dyDescent="0.2">
      <c r="A68" s="564"/>
      <c r="B68" s="805" t="s">
        <v>1138</v>
      </c>
      <c r="C68" s="785"/>
      <c r="D68" s="785"/>
      <c r="E68" s="785"/>
      <c r="F68" s="785"/>
      <c r="G68" s="785"/>
      <c r="H68" s="785"/>
      <c r="I68" s="785"/>
      <c r="J68" s="785"/>
      <c r="K68" s="785"/>
      <c r="L68" s="785"/>
      <c r="M68" s="785"/>
      <c r="N68" s="785"/>
      <c r="O68" s="785"/>
      <c r="P68" s="785"/>
      <c r="Q68" s="785"/>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700"/>
      <c r="BE68" s="700"/>
      <c r="BF68" s="700"/>
      <c r="BG68" s="569"/>
      <c r="BH68" s="569"/>
      <c r="BI68" s="569"/>
      <c r="BJ68" s="569"/>
      <c r="BK68" s="569"/>
      <c r="BL68" s="569"/>
      <c r="BM68" s="569"/>
      <c r="BN68" s="569"/>
      <c r="BO68" s="569"/>
      <c r="BP68" s="569"/>
      <c r="BQ68" s="569"/>
      <c r="BR68" s="569"/>
      <c r="BS68" s="569"/>
      <c r="BT68" s="569"/>
      <c r="BU68" s="569"/>
      <c r="BV68" s="569"/>
    </row>
    <row r="69" spans="1:74" x14ac:dyDescent="0.2">
      <c r="A69" s="570"/>
      <c r="B69" s="571"/>
      <c r="C69" s="571"/>
      <c r="D69" s="571"/>
      <c r="E69" s="571"/>
      <c r="F69" s="571"/>
      <c r="G69" s="571"/>
      <c r="H69" s="571"/>
      <c r="I69" s="571"/>
      <c r="J69" s="571"/>
      <c r="K69" s="571"/>
      <c r="L69" s="571"/>
      <c r="M69" s="571"/>
      <c r="O69" s="571"/>
      <c r="P69" s="571"/>
      <c r="Q69" s="571"/>
      <c r="R69" s="571"/>
      <c r="S69" s="571"/>
      <c r="T69" s="571"/>
      <c r="U69" s="571"/>
      <c r="V69" s="571"/>
      <c r="W69" s="571"/>
      <c r="X69" s="571"/>
      <c r="Y69" s="571"/>
      <c r="AA69" s="571"/>
      <c r="AB69" s="571"/>
      <c r="AC69" s="571"/>
      <c r="AD69" s="571"/>
      <c r="AE69" s="571"/>
      <c r="AF69" s="571"/>
      <c r="AG69" s="571"/>
      <c r="AH69" s="571"/>
      <c r="AI69" s="571"/>
      <c r="AJ69" s="571"/>
      <c r="AK69" s="571"/>
      <c r="AM69" s="571"/>
      <c r="AN69" s="571"/>
      <c r="AO69" s="571"/>
      <c r="AP69" s="571"/>
      <c r="AQ69" s="571"/>
      <c r="AR69" s="571"/>
      <c r="AS69" s="571"/>
      <c r="AT69" s="571"/>
      <c r="AU69" s="571"/>
      <c r="AV69" s="571"/>
      <c r="AW69" s="571"/>
      <c r="AY69" s="571"/>
      <c r="AZ69" s="571"/>
      <c r="BA69" s="571"/>
      <c r="BB69" s="571"/>
      <c r="BC69" s="571"/>
      <c r="BD69" s="701"/>
      <c r="BE69" s="701"/>
      <c r="BF69" s="701"/>
      <c r="BG69" s="571"/>
      <c r="BH69" s="571"/>
      <c r="BI69" s="571"/>
      <c r="BK69" s="571"/>
      <c r="BL69" s="571"/>
      <c r="BM69" s="571"/>
      <c r="BN69" s="571"/>
      <c r="BO69" s="571"/>
      <c r="BP69" s="571"/>
      <c r="BQ69" s="571"/>
      <c r="BR69" s="571"/>
      <c r="BS69" s="571"/>
      <c r="BT69" s="571"/>
      <c r="BU69" s="571"/>
    </row>
    <row r="70" spans="1:74" x14ac:dyDescent="0.2">
      <c r="A70" s="570"/>
      <c r="B70" s="571"/>
      <c r="C70" s="571"/>
      <c r="D70" s="571"/>
      <c r="E70" s="571"/>
      <c r="F70" s="571"/>
      <c r="G70" s="571"/>
      <c r="H70" s="571"/>
      <c r="I70" s="571"/>
      <c r="J70" s="571"/>
      <c r="K70" s="571"/>
      <c r="L70" s="571"/>
      <c r="M70" s="571"/>
      <c r="O70" s="571"/>
      <c r="P70" s="571"/>
      <c r="Q70" s="571"/>
      <c r="R70" s="571"/>
      <c r="S70" s="571"/>
      <c r="T70" s="571"/>
      <c r="U70" s="571"/>
      <c r="V70" s="571"/>
      <c r="W70" s="571"/>
      <c r="X70" s="571"/>
      <c r="Y70" s="571"/>
      <c r="AA70" s="571"/>
      <c r="AB70" s="571"/>
      <c r="AC70" s="571"/>
      <c r="AD70" s="571"/>
      <c r="AE70" s="571"/>
      <c r="AF70" s="571"/>
      <c r="AG70" s="571"/>
      <c r="AH70" s="571"/>
      <c r="AI70" s="571"/>
      <c r="AJ70" s="571"/>
      <c r="AK70" s="571"/>
      <c r="AM70" s="571"/>
      <c r="AN70" s="571"/>
      <c r="AO70" s="571"/>
      <c r="AP70" s="571"/>
      <c r="AQ70" s="571"/>
      <c r="AR70" s="571"/>
      <c r="AS70" s="571"/>
      <c r="AT70" s="571"/>
      <c r="AU70" s="571"/>
      <c r="AV70" s="571"/>
      <c r="AW70" s="571"/>
      <c r="AY70" s="571"/>
      <c r="AZ70" s="571"/>
      <c r="BA70" s="571"/>
      <c r="BB70" s="571"/>
      <c r="BC70" s="571"/>
      <c r="BD70" s="701"/>
      <c r="BE70" s="701"/>
      <c r="BF70" s="701"/>
      <c r="BG70" s="571"/>
      <c r="BH70" s="571"/>
      <c r="BI70" s="571"/>
      <c r="BK70" s="571"/>
      <c r="BL70" s="571"/>
      <c r="BM70" s="571"/>
      <c r="BN70" s="571"/>
      <c r="BO70" s="571"/>
      <c r="BP70" s="571"/>
      <c r="BQ70" s="571"/>
      <c r="BR70" s="571"/>
      <c r="BS70" s="571"/>
      <c r="BT70" s="571"/>
      <c r="BU70" s="571"/>
    </row>
    <row r="71" spans="1:74" x14ac:dyDescent="0.2">
      <c r="A71" s="572"/>
      <c r="B71" s="573"/>
      <c r="C71" s="573"/>
      <c r="D71" s="574"/>
      <c r="E71" s="574"/>
      <c r="F71" s="574"/>
      <c r="G71" s="574"/>
      <c r="H71" s="574"/>
      <c r="I71" s="574"/>
      <c r="J71" s="574"/>
      <c r="K71" s="574"/>
      <c r="L71" s="574"/>
      <c r="M71" s="574"/>
      <c r="N71" s="574"/>
      <c r="O71" s="573"/>
      <c r="P71" s="574"/>
      <c r="Q71" s="574"/>
      <c r="R71" s="574"/>
      <c r="S71" s="574"/>
      <c r="T71" s="574"/>
      <c r="U71" s="574"/>
      <c r="V71" s="574"/>
      <c r="W71" s="574"/>
      <c r="X71" s="574"/>
      <c r="Y71" s="574"/>
      <c r="Z71" s="574"/>
      <c r="AA71" s="573"/>
      <c r="AB71" s="574"/>
      <c r="AC71" s="574"/>
      <c r="AD71" s="574"/>
      <c r="AE71" s="574"/>
      <c r="AF71" s="574"/>
      <c r="AG71" s="574"/>
      <c r="AH71" s="574"/>
      <c r="AI71" s="574"/>
      <c r="AJ71" s="574"/>
      <c r="AK71" s="574"/>
      <c r="AL71" s="574"/>
      <c r="AM71" s="573"/>
      <c r="AN71" s="574"/>
      <c r="AO71" s="574"/>
      <c r="AP71" s="574"/>
      <c r="AQ71" s="574"/>
      <c r="AR71" s="574"/>
      <c r="AS71" s="574"/>
      <c r="AT71" s="574"/>
      <c r="AU71" s="574"/>
      <c r="AV71" s="574"/>
      <c r="AW71" s="574"/>
      <c r="AX71" s="574"/>
      <c r="AY71" s="573"/>
      <c r="AZ71" s="574"/>
      <c r="BA71" s="574"/>
      <c r="BB71" s="574"/>
      <c r="BC71" s="574"/>
      <c r="BD71" s="682"/>
      <c r="BE71" s="682"/>
      <c r="BF71" s="682"/>
      <c r="BG71" s="574"/>
      <c r="BH71" s="574"/>
      <c r="BI71" s="574"/>
      <c r="BJ71" s="574"/>
      <c r="BK71" s="573"/>
      <c r="BL71" s="574"/>
      <c r="BM71" s="574"/>
      <c r="BN71" s="574"/>
      <c r="BO71" s="574"/>
      <c r="BP71" s="574"/>
      <c r="BQ71" s="574"/>
      <c r="BR71" s="574"/>
      <c r="BS71" s="574"/>
      <c r="BT71" s="574"/>
      <c r="BU71" s="574"/>
      <c r="BV71" s="574"/>
    </row>
    <row r="72" spans="1:74" x14ac:dyDescent="0.2">
      <c r="A72" s="574"/>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702"/>
      <c r="BE72" s="702"/>
      <c r="BF72" s="702"/>
      <c r="BG72" s="576"/>
      <c r="BH72" s="576"/>
      <c r="BI72" s="576"/>
      <c r="BJ72" s="576"/>
      <c r="BK72" s="576"/>
      <c r="BL72" s="576"/>
      <c r="BM72" s="576"/>
      <c r="BN72" s="576"/>
      <c r="BO72" s="576"/>
      <c r="BP72" s="576"/>
      <c r="BQ72" s="576"/>
      <c r="BR72" s="576"/>
      <c r="BS72" s="576"/>
      <c r="BT72" s="576"/>
      <c r="BU72" s="576"/>
      <c r="BV72" s="576"/>
    </row>
    <row r="73" spans="1:74" x14ac:dyDescent="0.2">
      <c r="A73" s="574"/>
      <c r="B73" s="573"/>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702"/>
      <c r="BE73" s="702"/>
      <c r="BF73" s="702"/>
      <c r="BG73" s="576"/>
      <c r="BH73" s="576"/>
      <c r="BI73" s="576"/>
      <c r="BJ73" s="576"/>
      <c r="BK73" s="576"/>
      <c r="BL73" s="576"/>
      <c r="BM73" s="576"/>
      <c r="BN73" s="576"/>
      <c r="BO73" s="576"/>
      <c r="BP73" s="576"/>
      <c r="BQ73" s="576"/>
      <c r="BR73" s="576"/>
      <c r="BS73" s="576"/>
      <c r="BT73" s="576"/>
      <c r="BU73" s="576"/>
      <c r="BV73" s="576"/>
    </row>
    <row r="74" spans="1:74" x14ac:dyDescent="0.2">
      <c r="A74" s="574"/>
      <c r="B74" s="573"/>
      <c r="C74" s="576">
        <f>C11-SUM(C12:C17)</f>
        <v>5.5000100473989733E-8</v>
      </c>
      <c r="D74" s="576">
        <f t="shared" ref="D74:BO74" si="0">D11-SUM(D12:D17)</f>
        <v>1.600028554094024E-8</v>
      </c>
      <c r="E74" s="576">
        <f t="shared" si="0"/>
        <v>-3.9000042306724936E-8</v>
      </c>
      <c r="F74" s="576">
        <f t="shared" si="0"/>
        <v>0</v>
      </c>
      <c r="G74" s="576">
        <f t="shared" si="0"/>
        <v>5.299989425111562E-8</v>
      </c>
      <c r="H74" s="576">
        <f t="shared" si="0"/>
        <v>-3.2999878385453485E-8</v>
      </c>
      <c r="I74" s="576">
        <f t="shared" si="0"/>
        <v>-3.8999814933049493E-8</v>
      </c>
      <c r="J74" s="576">
        <f t="shared" si="0"/>
        <v>-1.9000026441062801E-8</v>
      </c>
      <c r="K74" s="576">
        <f t="shared" si="0"/>
        <v>3.0000137485330924E-8</v>
      </c>
      <c r="L74" s="576">
        <f t="shared" si="0"/>
        <v>-2.8000158636132255E-8</v>
      </c>
      <c r="M74" s="576">
        <f t="shared" si="0"/>
        <v>2.6999714464182034E-8</v>
      </c>
      <c r="N74" s="576">
        <f t="shared" si="0"/>
        <v>1.4000306691741571E-8</v>
      </c>
      <c r="O74" s="576">
        <f t="shared" si="0"/>
        <v>-9.999894245993346E-10</v>
      </c>
      <c r="P74" s="576">
        <f t="shared" si="0"/>
        <v>7.9996880231192335E-9</v>
      </c>
      <c r="Q74" s="576">
        <f t="shared" si="0"/>
        <v>4.200001058052294E-8</v>
      </c>
      <c r="R74" s="576">
        <f t="shared" si="0"/>
        <v>3.5999846659251489E-8</v>
      </c>
      <c r="S74" s="576">
        <f t="shared" si="0"/>
        <v>3.3000105759128928E-8</v>
      </c>
      <c r="T74" s="576">
        <f t="shared" si="0"/>
        <v>0</v>
      </c>
      <c r="U74" s="576">
        <f t="shared" si="0"/>
        <v>9.999894245993346E-10</v>
      </c>
      <c r="V74" s="576">
        <f t="shared" si="0"/>
        <v>3.0999672162579373E-8</v>
      </c>
      <c r="W74" s="576">
        <f t="shared" si="0"/>
        <v>7.0003807195462286E-9</v>
      </c>
      <c r="X74" s="576">
        <f t="shared" si="0"/>
        <v>4.8999936552718282E-8</v>
      </c>
      <c r="Y74" s="576">
        <f t="shared" si="0"/>
        <v>-4.000003173132427E-8</v>
      </c>
      <c r="Z74" s="576">
        <f t="shared" si="0"/>
        <v>2.1000232663936913E-8</v>
      </c>
      <c r="AA74" s="576">
        <f t="shared" si="0"/>
        <v>5.5999862524913624E-8</v>
      </c>
      <c r="AB74" s="576">
        <f t="shared" si="0"/>
        <v>1.600028554094024E-8</v>
      </c>
      <c r="AC74" s="576">
        <f t="shared" si="0"/>
        <v>0</v>
      </c>
      <c r="AD74" s="576">
        <f t="shared" si="0"/>
        <v>2.9999682737980038E-9</v>
      </c>
      <c r="AE74" s="576">
        <f t="shared" si="0"/>
        <v>4.8999936552718282E-8</v>
      </c>
      <c r="AF74" s="576">
        <f t="shared" si="0"/>
        <v>-4.3000000005122274E-8</v>
      </c>
      <c r="AG74" s="576">
        <f t="shared" si="0"/>
        <v>-3.4000095183728263E-8</v>
      </c>
      <c r="AH74" s="576">
        <f t="shared" si="0"/>
        <v>-9.999894245993346E-10</v>
      </c>
      <c r="AI74" s="576">
        <f t="shared" si="0"/>
        <v>-9.999894245993346E-9</v>
      </c>
      <c r="AJ74" s="576">
        <f t="shared" si="0"/>
        <v>-1.9000481188413687E-8</v>
      </c>
      <c r="AK74" s="576">
        <f t="shared" si="0"/>
        <v>-3.9999576983973384E-9</v>
      </c>
      <c r="AL74" s="576">
        <f t="shared" si="0"/>
        <v>-1.6999820218188688E-8</v>
      </c>
      <c r="AM74" s="576">
        <f t="shared" si="0"/>
        <v>-2.6999714464182034E-8</v>
      </c>
      <c r="AN74" s="576">
        <f t="shared" si="0"/>
        <v>-4.7999947128118947E-8</v>
      </c>
      <c r="AO74" s="576">
        <f t="shared" si="0"/>
        <v>3.6000074032926932E-8</v>
      </c>
      <c r="AP74" s="576">
        <f t="shared" si="0"/>
        <v>2.7000169211532921E-8</v>
      </c>
      <c r="AQ74" s="576">
        <f t="shared" si="0"/>
        <v>4.8999936552718282E-8</v>
      </c>
      <c r="AR74" s="576">
        <f t="shared" si="0"/>
        <v>-3.0000137485330924E-8</v>
      </c>
      <c r="AS74" s="576">
        <f t="shared" si="0"/>
        <v>-2.0999777916586027E-8</v>
      </c>
      <c r="AT74" s="576">
        <f t="shared" si="0"/>
        <v>-1.9000026441062801E-8</v>
      </c>
      <c r="AU74" s="576">
        <f t="shared" si="0"/>
        <v>2.9999910111655481E-8</v>
      </c>
      <c r="AV74" s="576">
        <f t="shared" si="0"/>
        <v>-4.9000391300069168E-8</v>
      </c>
      <c r="AW74" s="576">
        <f t="shared" si="0"/>
        <v>-3.1000000035419362E-4</v>
      </c>
      <c r="AX74" s="576">
        <f t="shared" si="0"/>
        <v>-3.8999999992483936E-4</v>
      </c>
      <c r="AY74" s="576">
        <f t="shared" si="0"/>
        <v>0</v>
      </c>
      <c r="AZ74" s="576">
        <f t="shared" si="0"/>
        <v>-3.400000002784509E-4</v>
      </c>
      <c r="BA74" s="576">
        <f t="shared" si="0"/>
        <v>5.0000000101135811E-5</v>
      </c>
      <c r="BB74" s="576">
        <f t="shared" si="0"/>
        <v>-1.9999999994979589E-4</v>
      </c>
      <c r="BC74" s="576">
        <f t="shared" si="0"/>
        <v>-1.6000000005078618E-4</v>
      </c>
      <c r="BD74" s="702">
        <f t="shared" si="0"/>
        <v>4.2000000030384399E-4</v>
      </c>
      <c r="BE74" s="702">
        <f t="shared" si="0"/>
        <v>-1.7000000002553861E-4</v>
      </c>
      <c r="BF74" s="702">
        <f t="shared" si="0"/>
        <v>2.500000000509317E-4</v>
      </c>
      <c r="BG74" s="576">
        <f t="shared" si="0"/>
        <v>1.2000000015177648E-4</v>
      </c>
      <c r="BH74" s="576">
        <f t="shared" si="0"/>
        <v>2.8999999994994141E-4</v>
      </c>
      <c r="BI74" s="576">
        <f t="shared" si="0"/>
        <v>-2.8999999972256774E-4</v>
      </c>
      <c r="BJ74" s="576">
        <f t="shared" si="0"/>
        <v>-4.6999999972285877E-4</v>
      </c>
      <c r="BK74" s="576">
        <f t="shared" si="0"/>
        <v>3.0000000151630957E-5</v>
      </c>
      <c r="BL74" s="576">
        <f t="shared" si="0"/>
        <v>7.299999997485429E-4</v>
      </c>
      <c r="BM74" s="576">
        <f t="shared" si="0"/>
        <v>4.2000000030384399E-4</v>
      </c>
      <c r="BN74" s="576">
        <f t="shared" si="0"/>
        <v>5.5999999949563062E-4</v>
      </c>
      <c r="BO74" s="576">
        <f t="shared" si="0"/>
        <v>5.8000000035463017E-4</v>
      </c>
      <c r="BP74" s="576">
        <f t="shared" ref="BP74:BV74" si="1">BP11-SUM(BP12:BP17)</f>
        <v>1.8000000000029104E-4</v>
      </c>
      <c r="BQ74" s="576">
        <f t="shared" si="1"/>
        <v>-3.7999999995008693E-4</v>
      </c>
      <c r="BR74" s="576">
        <f t="shared" si="1"/>
        <v>-1.9999999949504854E-5</v>
      </c>
      <c r="BS74" s="576">
        <f t="shared" si="1"/>
        <v>-2.8999999994994141E-4</v>
      </c>
      <c r="BT74" s="576">
        <f t="shared" si="1"/>
        <v>9.0000000000145519E-5</v>
      </c>
      <c r="BU74" s="576">
        <f t="shared" si="1"/>
        <v>-1.0000000202126103E-5</v>
      </c>
      <c r="BV74" s="576">
        <f t="shared" si="1"/>
        <v>-1.6000000005078618E-4</v>
      </c>
    </row>
    <row r="76" spans="1:74" x14ac:dyDescent="0.2">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702"/>
      <c r="BE76" s="702"/>
      <c r="BF76" s="702"/>
      <c r="BG76" s="576"/>
      <c r="BH76" s="576"/>
      <c r="BI76" s="576"/>
      <c r="BJ76" s="576"/>
      <c r="BK76" s="576"/>
      <c r="BL76" s="576"/>
      <c r="BM76" s="576"/>
      <c r="BN76" s="576"/>
      <c r="BO76" s="576"/>
      <c r="BP76" s="576"/>
      <c r="BQ76" s="576"/>
      <c r="BR76" s="576"/>
      <c r="BS76" s="576"/>
      <c r="BT76" s="576"/>
      <c r="BU76" s="576"/>
      <c r="BV76" s="576"/>
    </row>
    <row r="77" spans="1:74" x14ac:dyDescent="0.2">
      <c r="B77" s="573"/>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702"/>
      <c r="BE77" s="702"/>
      <c r="BF77" s="702"/>
      <c r="BG77" s="576"/>
      <c r="BH77" s="576"/>
      <c r="BI77" s="576"/>
      <c r="BJ77" s="576"/>
      <c r="BK77" s="576"/>
      <c r="BL77" s="576"/>
      <c r="BM77" s="576"/>
      <c r="BN77" s="576"/>
      <c r="BO77" s="576"/>
      <c r="BP77" s="576"/>
      <c r="BQ77" s="576"/>
      <c r="BR77" s="576"/>
      <c r="BS77" s="576"/>
      <c r="BT77" s="576"/>
      <c r="BU77" s="576"/>
      <c r="BV77" s="576"/>
    </row>
    <row r="78" spans="1:74" x14ac:dyDescent="0.2">
      <c r="A78" s="574"/>
      <c r="B78" s="573"/>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702"/>
      <c r="BE78" s="702"/>
      <c r="BF78" s="702"/>
      <c r="BG78" s="576"/>
      <c r="BH78" s="576"/>
      <c r="BI78" s="576"/>
      <c r="BJ78" s="576"/>
      <c r="BK78" s="576"/>
      <c r="BL78" s="576"/>
      <c r="BM78" s="576"/>
      <c r="BN78" s="576"/>
      <c r="BO78" s="576"/>
      <c r="BP78" s="576"/>
      <c r="BQ78" s="576"/>
      <c r="BR78" s="576"/>
      <c r="BS78" s="576"/>
      <c r="BT78" s="576"/>
      <c r="BU78" s="576"/>
      <c r="BV78" s="576"/>
    </row>
    <row r="79" spans="1:74" x14ac:dyDescent="0.2">
      <c r="A79" s="574"/>
      <c r="B79" s="573"/>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702"/>
      <c r="BE79" s="702"/>
      <c r="BF79" s="702"/>
      <c r="BG79" s="576"/>
      <c r="BH79" s="576"/>
      <c r="BI79" s="576"/>
      <c r="BJ79" s="576"/>
      <c r="BK79" s="576"/>
      <c r="BL79" s="576"/>
      <c r="BM79" s="576"/>
      <c r="BN79" s="576"/>
      <c r="BO79" s="576"/>
      <c r="BP79" s="576"/>
      <c r="BQ79" s="576"/>
      <c r="BR79" s="576"/>
      <c r="BS79" s="576"/>
      <c r="BT79" s="576"/>
      <c r="BU79" s="576"/>
      <c r="BV79" s="576"/>
    </row>
    <row r="80" spans="1:74" x14ac:dyDescent="0.2">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702"/>
      <c r="BE80" s="702"/>
      <c r="BF80" s="702"/>
      <c r="BG80" s="576"/>
      <c r="BH80" s="576"/>
      <c r="BI80" s="576"/>
      <c r="BJ80" s="576"/>
      <c r="BK80" s="576"/>
      <c r="BL80" s="576"/>
      <c r="BM80" s="576"/>
      <c r="BN80" s="576"/>
      <c r="BO80" s="576"/>
      <c r="BP80" s="576"/>
      <c r="BQ80" s="576"/>
      <c r="BR80" s="576"/>
      <c r="BS80" s="576"/>
      <c r="BT80" s="576"/>
      <c r="BU80" s="576"/>
      <c r="BV80" s="576"/>
    </row>
    <row r="81" spans="1:74" x14ac:dyDescent="0.2">
      <c r="B81" s="573"/>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702"/>
      <c r="BE81" s="702"/>
      <c r="BF81" s="702"/>
      <c r="BG81" s="576"/>
      <c r="BH81" s="576"/>
      <c r="BI81" s="576"/>
      <c r="BJ81" s="576"/>
      <c r="BK81" s="576"/>
      <c r="BL81" s="576"/>
      <c r="BM81" s="576"/>
      <c r="BN81" s="576"/>
      <c r="BO81" s="576"/>
      <c r="BP81" s="576"/>
      <c r="BQ81" s="576"/>
      <c r="BR81" s="576"/>
      <c r="BS81" s="576"/>
      <c r="BT81" s="576"/>
      <c r="BU81" s="576"/>
      <c r="BV81" s="576"/>
    </row>
    <row r="82" spans="1:74" x14ac:dyDescent="0.2">
      <c r="A82" s="574"/>
      <c r="B82" s="573"/>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702"/>
      <c r="BE82" s="702"/>
      <c r="BF82" s="702"/>
      <c r="BG82" s="576"/>
      <c r="BH82" s="576"/>
      <c r="BI82" s="576"/>
      <c r="BJ82" s="576"/>
      <c r="BK82" s="576"/>
      <c r="BL82" s="576"/>
      <c r="BM82" s="576"/>
      <c r="BN82" s="576"/>
      <c r="BO82" s="576"/>
      <c r="BP82" s="576"/>
      <c r="BQ82" s="576"/>
      <c r="BR82" s="576"/>
      <c r="BS82" s="576"/>
      <c r="BT82" s="576"/>
      <c r="BU82" s="576"/>
      <c r="BV82" s="576"/>
    </row>
    <row r="84" spans="1:74" x14ac:dyDescent="0.2">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702"/>
      <c r="BE84" s="702"/>
      <c r="BF84" s="702"/>
      <c r="BG84" s="576"/>
      <c r="BH84" s="576"/>
      <c r="BI84" s="576"/>
      <c r="BJ84" s="576"/>
      <c r="BK84" s="576"/>
      <c r="BL84" s="576"/>
      <c r="BM84" s="576"/>
      <c r="BN84" s="576"/>
      <c r="BO84" s="576"/>
      <c r="BP84" s="576"/>
      <c r="BQ84" s="576"/>
      <c r="BR84" s="576"/>
      <c r="BS84" s="576"/>
      <c r="BT84" s="576"/>
      <c r="BU84" s="576"/>
      <c r="BV84" s="576"/>
    </row>
    <row r="85" spans="1:74" x14ac:dyDescent="0.2">
      <c r="B85" s="573"/>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702"/>
      <c r="BE85" s="702"/>
      <c r="BF85" s="702"/>
      <c r="BG85" s="576"/>
      <c r="BH85" s="576"/>
      <c r="BI85" s="576"/>
      <c r="BJ85" s="576"/>
      <c r="BK85" s="576"/>
      <c r="BL85" s="576"/>
      <c r="BM85" s="576"/>
      <c r="BN85" s="576"/>
      <c r="BO85" s="576"/>
      <c r="BP85" s="576"/>
      <c r="BQ85" s="576"/>
      <c r="BR85" s="576"/>
      <c r="BS85" s="576"/>
      <c r="BT85" s="576"/>
      <c r="BU85" s="576"/>
      <c r="BV85" s="576"/>
    </row>
    <row r="86" spans="1:74" x14ac:dyDescent="0.2">
      <c r="A86" s="574"/>
      <c r="B86" s="573"/>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702"/>
      <c r="BE86" s="702"/>
      <c r="BF86" s="702"/>
      <c r="BG86" s="576"/>
      <c r="BH86" s="576"/>
      <c r="BI86" s="576"/>
      <c r="BJ86" s="576"/>
      <c r="BK86" s="576"/>
      <c r="BL86" s="576"/>
      <c r="BM86" s="576"/>
      <c r="BN86" s="576"/>
      <c r="BO86" s="576"/>
      <c r="BP86" s="576"/>
      <c r="BQ86" s="576"/>
      <c r="BR86" s="576"/>
      <c r="BS86" s="576"/>
      <c r="BT86" s="576"/>
      <c r="BU86" s="576"/>
      <c r="BV86" s="576"/>
    </row>
    <row r="88" spans="1:74" x14ac:dyDescent="0.2">
      <c r="B88" s="575"/>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703"/>
      <c r="BE88" s="703"/>
      <c r="BF88" s="703"/>
      <c r="BG88" s="577"/>
      <c r="BH88" s="577"/>
      <c r="BI88" s="577"/>
      <c r="BJ88" s="577"/>
      <c r="BK88" s="577"/>
      <c r="BL88" s="577"/>
      <c r="BM88" s="577"/>
      <c r="BN88" s="577"/>
      <c r="BO88" s="577"/>
      <c r="BP88" s="577"/>
      <c r="BQ88" s="577"/>
      <c r="BR88" s="577"/>
      <c r="BS88" s="577"/>
      <c r="BT88" s="577"/>
      <c r="BU88" s="577"/>
      <c r="BV88" s="577"/>
    </row>
    <row r="89" spans="1:74" x14ac:dyDescent="0.2">
      <c r="B89" s="573"/>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703"/>
      <c r="BE89" s="703"/>
      <c r="BF89" s="703"/>
      <c r="BG89" s="577"/>
      <c r="BH89" s="577"/>
      <c r="BI89" s="577"/>
      <c r="BJ89" s="577"/>
      <c r="BK89" s="577"/>
      <c r="BL89" s="577"/>
      <c r="BM89" s="577"/>
      <c r="BN89" s="577"/>
      <c r="BO89" s="577"/>
      <c r="BP89" s="577"/>
      <c r="BQ89" s="577"/>
      <c r="BR89" s="577"/>
      <c r="BS89" s="577"/>
      <c r="BT89" s="577"/>
      <c r="BU89" s="577"/>
      <c r="BV89" s="577"/>
    </row>
    <row r="90" spans="1:74" x14ac:dyDescent="0.2">
      <c r="A90" s="574"/>
      <c r="B90" s="573"/>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702"/>
      <c r="BE90" s="702"/>
      <c r="BF90" s="702"/>
      <c r="BG90" s="576"/>
      <c r="BH90" s="576"/>
      <c r="BI90" s="576"/>
      <c r="BJ90" s="576"/>
      <c r="BK90" s="576"/>
      <c r="BL90" s="576"/>
      <c r="BM90" s="576"/>
      <c r="BN90" s="576"/>
      <c r="BO90" s="576"/>
      <c r="BP90" s="576"/>
      <c r="BQ90" s="576"/>
      <c r="BR90" s="576"/>
      <c r="BS90" s="576"/>
      <c r="BT90" s="576"/>
      <c r="BU90" s="576"/>
      <c r="BV90" s="576"/>
    </row>
    <row r="92" spans="1:74" x14ac:dyDescent="0.2">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704"/>
      <c r="BE92" s="704"/>
      <c r="BF92" s="704"/>
      <c r="BG92" s="578"/>
      <c r="BH92" s="578"/>
      <c r="BI92" s="578"/>
      <c r="BJ92" s="578"/>
      <c r="BK92" s="578"/>
      <c r="BL92" s="578"/>
      <c r="BM92" s="578"/>
      <c r="BN92" s="578"/>
      <c r="BO92" s="578"/>
      <c r="BP92" s="578"/>
      <c r="BQ92" s="578"/>
      <c r="BR92" s="578"/>
      <c r="BS92" s="578"/>
      <c r="BT92" s="578"/>
      <c r="BU92" s="578"/>
      <c r="BV92" s="578"/>
    </row>
    <row r="93" spans="1:74" x14ac:dyDescent="0.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705"/>
      <c r="BE93" s="705"/>
      <c r="BF93" s="705"/>
      <c r="BG93" s="579"/>
      <c r="BH93" s="579"/>
      <c r="BI93" s="579"/>
      <c r="BJ93" s="579"/>
      <c r="BK93" s="579"/>
      <c r="BL93" s="579"/>
      <c r="BM93" s="579"/>
      <c r="BN93" s="579"/>
      <c r="BO93" s="579"/>
      <c r="BP93" s="579"/>
      <c r="BQ93" s="579"/>
      <c r="BR93" s="579"/>
      <c r="BS93" s="579"/>
      <c r="BT93" s="579"/>
      <c r="BU93" s="579"/>
      <c r="BV93" s="579"/>
    </row>
    <row r="94" spans="1:74" x14ac:dyDescent="0.2">
      <c r="B94" s="573"/>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W51" sqref="BW5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0" customWidth="1"/>
    <col min="59" max="62" width="6.5703125" style="368" customWidth="1"/>
    <col min="63" max="74" width="6.5703125" style="121" customWidth="1"/>
    <col min="75" max="16384" width="9.5703125" style="121"/>
  </cols>
  <sheetData>
    <row r="1" spans="1:74" ht="13.35" customHeight="1" x14ac:dyDescent="0.2">
      <c r="A1" s="791" t="s">
        <v>990</v>
      </c>
      <c r="B1" s="846" t="s">
        <v>1236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120"/>
    </row>
    <row r="2" spans="1:74" s="112" customFormat="1" ht="13.35" customHeight="1"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6"/>
      <c r="BE2" s="686"/>
      <c r="BF2" s="686"/>
      <c r="BG2" s="376"/>
      <c r="BH2" s="376"/>
      <c r="BI2" s="376"/>
      <c r="BJ2" s="37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764</v>
      </c>
      <c r="B6" s="205" t="s">
        <v>565</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20.182037761</v>
      </c>
      <c r="AN6" s="214">
        <v>20.923262412</v>
      </c>
      <c r="AO6" s="214">
        <v>20.696031444999999</v>
      </c>
      <c r="AP6" s="214">
        <v>20.768456419</v>
      </c>
      <c r="AQ6" s="214">
        <v>20.615237611000001</v>
      </c>
      <c r="AR6" s="214">
        <v>20.364594255</v>
      </c>
      <c r="AS6" s="214">
        <v>19.932053477</v>
      </c>
      <c r="AT6" s="214">
        <v>20.188341877999999</v>
      </c>
      <c r="AU6" s="214">
        <v>21.17</v>
      </c>
      <c r="AV6" s="214">
        <v>20.73</v>
      </c>
      <c r="AW6" s="214">
        <v>20.454139999999999</v>
      </c>
      <c r="AX6" s="214">
        <v>20.147220000000001</v>
      </c>
      <c r="AY6" s="355">
        <v>21.22766</v>
      </c>
      <c r="AZ6" s="355">
        <v>21.68092</v>
      </c>
      <c r="BA6" s="355">
        <v>21.49249</v>
      </c>
      <c r="BB6" s="355">
        <v>21.836349999999999</v>
      </c>
      <c r="BC6" s="355">
        <v>21.701609999999999</v>
      </c>
      <c r="BD6" s="355">
        <v>21.18948</v>
      </c>
      <c r="BE6" s="355">
        <v>21.100480000000001</v>
      </c>
      <c r="BF6" s="355">
        <v>21.660049999999998</v>
      </c>
      <c r="BG6" s="355">
        <v>22.331569999999999</v>
      </c>
      <c r="BH6" s="355">
        <v>21.576969999999999</v>
      </c>
      <c r="BI6" s="355">
        <v>21.283909999999999</v>
      </c>
      <c r="BJ6" s="355">
        <v>20.756889999999999</v>
      </c>
      <c r="BK6" s="355">
        <v>21.703980000000001</v>
      </c>
      <c r="BL6" s="355">
        <v>22.228580000000001</v>
      </c>
      <c r="BM6" s="355">
        <v>21.99738</v>
      </c>
      <c r="BN6" s="355">
        <v>22.322780000000002</v>
      </c>
      <c r="BO6" s="355">
        <v>22.190349999999999</v>
      </c>
      <c r="BP6" s="355">
        <v>21.693470000000001</v>
      </c>
      <c r="BQ6" s="355">
        <v>21.64555</v>
      </c>
      <c r="BR6" s="355">
        <v>22.27394</v>
      </c>
      <c r="BS6" s="355">
        <v>23.01444</v>
      </c>
      <c r="BT6" s="355">
        <v>22.26989</v>
      </c>
      <c r="BU6" s="355">
        <v>21.999269999999999</v>
      </c>
      <c r="BV6" s="355">
        <v>21.515309999999999</v>
      </c>
    </row>
    <row r="7" spans="1:74" ht="11.1" customHeight="1" x14ac:dyDescent="0.2">
      <c r="A7" s="119" t="s">
        <v>765</v>
      </c>
      <c r="B7" s="187" t="s">
        <v>598</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15.467390775</v>
      </c>
      <c r="AN7" s="214">
        <v>15.895108072999999</v>
      </c>
      <c r="AO7" s="214">
        <v>15.524171613</v>
      </c>
      <c r="AP7" s="214">
        <v>15.837235336000001</v>
      </c>
      <c r="AQ7" s="214">
        <v>16.231601376</v>
      </c>
      <c r="AR7" s="214">
        <v>16.538237249000002</v>
      </c>
      <c r="AS7" s="214">
        <v>16.412258389000002</v>
      </c>
      <c r="AT7" s="214">
        <v>16.227000857</v>
      </c>
      <c r="AU7" s="214">
        <v>16.37</v>
      </c>
      <c r="AV7" s="214">
        <v>16.37</v>
      </c>
      <c r="AW7" s="214">
        <v>16.07574</v>
      </c>
      <c r="AX7" s="214">
        <v>15.706939999999999</v>
      </c>
      <c r="AY7" s="355">
        <v>15.814399999999999</v>
      </c>
      <c r="AZ7" s="355">
        <v>16.187799999999999</v>
      </c>
      <c r="BA7" s="355">
        <v>15.872070000000001</v>
      </c>
      <c r="BB7" s="355">
        <v>16.294699999999999</v>
      </c>
      <c r="BC7" s="355">
        <v>16.693739999999998</v>
      </c>
      <c r="BD7" s="355">
        <v>16.88693</v>
      </c>
      <c r="BE7" s="355">
        <v>16.772870000000001</v>
      </c>
      <c r="BF7" s="355">
        <v>16.678419999999999</v>
      </c>
      <c r="BG7" s="355">
        <v>16.799140000000001</v>
      </c>
      <c r="BH7" s="355">
        <v>16.633849999999999</v>
      </c>
      <c r="BI7" s="355">
        <v>16.30565</v>
      </c>
      <c r="BJ7" s="355">
        <v>15.902049999999999</v>
      </c>
      <c r="BK7" s="355">
        <v>16.033560000000001</v>
      </c>
      <c r="BL7" s="355">
        <v>16.394120000000001</v>
      </c>
      <c r="BM7" s="355">
        <v>16.08135</v>
      </c>
      <c r="BN7" s="355">
        <v>16.53781</v>
      </c>
      <c r="BO7" s="355">
        <v>16.975750000000001</v>
      </c>
      <c r="BP7" s="355">
        <v>17.206150000000001</v>
      </c>
      <c r="BQ7" s="355">
        <v>17.11383</v>
      </c>
      <c r="BR7" s="355">
        <v>17.025849999999998</v>
      </c>
      <c r="BS7" s="355">
        <v>17.151900000000001</v>
      </c>
      <c r="BT7" s="355">
        <v>16.990100000000002</v>
      </c>
      <c r="BU7" s="355">
        <v>16.655380000000001</v>
      </c>
      <c r="BV7" s="355">
        <v>16.204070000000002</v>
      </c>
    </row>
    <row r="8" spans="1:74" ht="11.1" customHeight="1" x14ac:dyDescent="0.2">
      <c r="A8" s="119" t="s">
        <v>766</v>
      </c>
      <c r="B8" s="205" t="s">
        <v>566</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12.680322337</v>
      </c>
      <c r="AN8" s="214">
        <v>12.936791262</v>
      </c>
      <c r="AO8" s="214">
        <v>13.288496363</v>
      </c>
      <c r="AP8" s="214">
        <v>13.496568279</v>
      </c>
      <c r="AQ8" s="214">
        <v>13.677335427999999</v>
      </c>
      <c r="AR8" s="214">
        <v>13.305735918</v>
      </c>
      <c r="AS8" s="214">
        <v>13.160621518999999</v>
      </c>
      <c r="AT8" s="214">
        <v>13.213716915999999</v>
      </c>
      <c r="AU8" s="214">
        <v>12.84</v>
      </c>
      <c r="AV8" s="214">
        <v>13.46</v>
      </c>
      <c r="AW8" s="214">
        <v>13.70356</v>
      </c>
      <c r="AX8" s="214">
        <v>13.26821</v>
      </c>
      <c r="AY8" s="355">
        <v>13.09108</v>
      </c>
      <c r="AZ8" s="355">
        <v>13.347440000000001</v>
      </c>
      <c r="BA8" s="355">
        <v>13.782069999999999</v>
      </c>
      <c r="BB8" s="355">
        <v>14.088950000000001</v>
      </c>
      <c r="BC8" s="355">
        <v>14.334580000000001</v>
      </c>
      <c r="BD8" s="355">
        <v>13.86299</v>
      </c>
      <c r="BE8" s="355">
        <v>13.64481</v>
      </c>
      <c r="BF8" s="355">
        <v>13.72907</v>
      </c>
      <c r="BG8" s="355">
        <v>13.33339</v>
      </c>
      <c r="BH8" s="355">
        <v>13.875999999999999</v>
      </c>
      <c r="BI8" s="355">
        <v>14.14587</v>
      </c>
      <c r="BJ8" s="355">
        <v>13.60904</v>
      </c>
      <c r="BK8" s="355">
        <v>13.43901</v>
      </c>
      <c r="BL8" s="355">
        <v>13.697850000000001</v>
      </c>
      <c r="BM8" s="355">
        <v>14.136850000000001</v>
      </c>
      <c r="BN8" s="355">
        <v>14.46644</v>
      </c>
      <c r="BO8" s="355">
        <v>14.72509</v>
      </c>
      <c r="BP8" s="355">
        <v>14.25723</v>
      </c>
      <c r="BQ8" s="355">
        <v>14.043979999999999</v>
      </c>
      <c r="BR8" s="355">
        <v>14.138960000000001</v>
      </c>
      <c r="BS8" s="355">
        <v>13.739369999999999</v>
      </c>
      <c r="BT8" s="355">
        <v>14.30589</v>
      </c>
      <c r="BU8" s="355">
        <v>14.59821</v>
      </c>
      <c r="BV8" s="355">
        <v>14.021229999999999</v>
      </c>
    </row>
    <row r="9" spans="1:74" ht="11.1" customHeight="1" x14ac:dyDescent="0.2">
      <c r="A9" s="119" t="s">
        <v>767</v>
      </c>
      <c r="B9" s="205" t="s">
        <v>567</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10.477319368</v>
      </c>
      <c r="AN9" s="214">
        <v>10.925996781</v>
      </c>
      <c r="AO9" s="214">
        <v>11.458977658</v>
      </c>
      <c r="AP9" s="214">
        <v>11.578980392</v>
      </c>
      <c r="AQ9" s="214">
        <v>12.830132586</v>
      </c>
      <c r="AR9" s="214">
        <v>13.267021238</v>
      </c>
      <c r="AS9" s="214">
        <v>13.408493022</v>
      </c>
      <c r="AT9" s="214">
        <v>13.273272148</v>
      </c>
      <c r="AU9" s="214">
        <v>12.48</v>
      </c>
      <c r="AV9" s="214">
        <v>12.09</v>
      </c>
      <c r="AW9" s="214">
        <v>11.664759999999999</v>
      </c>
      <c r="AX9" s="214">
        <v>11.36022</v>
      </c>
      <c r="AY9" s="355">
        <v>10.797639999999999</v>
      </c>
      <c r="AZ9" s="355">
        <v>11.31137</v>
      </c>
      <c r="BA9" s="355">
        <v>11.849069999999999</v>
      </c>
      <c r="BB9" s="355">
        <v>12.07023</v>
      </c>
      <c r="BC9" s="355">
        <v>13.54022</v>
      </c>
      <c r="BD9" s="355">
        <v>13.951409999999999</v>
      </c>
      <c r="BE9" s="355">
        <v>13.827719999999999</v>
      </c>
      <c r="BF9" s="355">
        <v>13.58156</v>
      </c>
      <c r="BG9" s="355">
        <v>12.83975</v>
      </c>
      <c r="BH9" s="355">
        <v>12.41897</v>
      </c>
      <c r="BI9" s="355">
        <v>12.06733</v>
      </c>
      <c r="BJ9" s="355">
        <v>11.60439</v>
      </c>
      <c r="BK9" s="355">
        <v>11.02373</v>
      </c>
      <c r="BL9" s="355">
        <v>11.556900000000001</v>
      </c>
      <c r="BM9" s="355">
        <v>12.10078</v>
      </c>
      <c r="BN9" s="355">
        <v>12.34094</v>
      </c>
      <c r="BO9" s="355">
        <v>13.84599</v>
      </c>
      <c r="BP9" s="355">
        <v>14.27984</v>
      </c>
      <c r="BQ9" s="355">
        <v>14.15958</v>
      </c>
      <c r="BR9" s="355">
        <v>13.90953</v>
      </c>
      <c r="BS9" s="355">
        <v>13.152240000000001</v>
      </c>
      <c r="BT9" s="355">
        <v>12.72451</v>
      </c>
      <c r="BU9" s="355">
        <v>12.373480000000001</v>
      </c>
      <c r="BV9" s="355">
        <v>11.871359999999999</v>
      </c>
    </row>
    <row r="10" spans="1:74" ht="11.1" customHeight="1" x14ac:dyDescent="0.2">
      <c r="A10" s="119" t="s">
        <v>768</v>
      </c>
      <c r="B10" s="205" t="s">
        <v>568</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11.399226102</v>
      </c>
      <c r="AN10" s="214">
        <v>11.889594978</v>
      </c>
      <c r="AO10" s="214">
        <v>11.792629312000001</v>
      </c>
      <c r="AP10" s="214">
        <v>11.821563333</v>
      </c>
      <c r="AQ10" s="214">
        <v>11.905979272</v>
      </c>
      <c r="AR10" s="214">
        <v>11.96490067</v>
      </c>
      <c r="AS10" s="214">
        <v>11.928784723</v>
      </c>
      <c r="AT10" s="214">
        <v>11.703805459</v>
      </c>
      <c r="AU10" s="214">
        <v>11.82</v>
      </c>
      <c r="AV10" s="214">
        <v>11.88</v>
      </c>
      <c r="AW10" s="214">
        <v>11.62162</v>
      </c>
      <c r="AX10" s="214">
        <v>11.364710000000001</v>
      </c>
      <c r="AY10" s="355">
        <v>11.62006</v>
      </c>
      <c r="AZ10" s="355">
        <v>11.954969999999999</v>
      </c>
      <c r="BA10" s="355">
        <v>11.92136</v>
      </c>
      <c r="BB10" s="355">
        <v>12.14836</v>
      </c>
      <c r="BC10" s="355">
        <v>12.24217</v>
      </c>
      <c r="BD10" s="355">
        <v>12.27032</v>
      </c>
      <c r="BE10" s="355">
        <v>12.16582</v>
      </c>
      <c r="BF10" s="355">
        <v>11.94537</v>
      </c>
      <c r="BG10" s="355">
        <v>12.25563</v>
      </c>
      <c r="BH10" s="355">
        <v>12.221690000000001</v>
      </c>
      <c r="BI10" s="355">
        <v>11.89833</v>
      </c>
      <c r="BJ10" s="355">
        <v>11.494870000000001</v>
      </c>
      <c r="BK10" s="355">
        <v>11.7019</v>
      </c>
      <c r="BL10" s="355">
        <v>12.09407</v>
      </c>
      <c r="BM10" s="355">
        <v>12.036659999999999</v>
      </c>
      <c r="BN10" s="355">
        <v>12.25154</v>
      </c>
      <c r="BO10" s="355">
        <v>12.347659999999999</v>
      </c>
      <c r="BP10" s="355">
        <v>12.380269999999999</v>
      </c>
      <c r="BQ10" s="355">
        <v>12.284269999999999</v>
      </c>
      <c r="BR10" s="355">
        <v>12.072749999999999</v>
      </c>
      <c r="BS10" s="355">
        <v>12.39686</v>
      </c>
      <c r="BT10" s="355">
        <v>12.37143</v>
      </c>
      <c r="BU10" s="355">
        <v>12.05189</v>
      </c>
      <c r="BV10" s="355">
        <v>11.658609999999999</v>
      </c>
    </row>
    <row r="11" spans="1:74" ht="11.1" customHeight="1" x14ac:dyDescent="0.2">
      <c r="A11" s="119" t="s">
        <v>769</v>
      </c>
      <c r="B11" s="205" t="s">
        <v>569</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10.430921975</v>
      </c>
      <c r="AN11" s="214">
        <v>10.929041406</v>
      </c>
      <c r="AO11" s="214">
        <v>11.511061118000001</v>
      </c>
      <c r="AP11" s="214">
        <v>11.454955891999999</v>
      </c>
      <c r="AQ11" s="214">
        <v>11.459529420000001</v>
      </c>
      <c r="AR11" s="214">
        <v>11.324616873</v>
      </c>
      <c r="AS11" s="214">
        <v>11.094047849000001</v>
      </c>
      <c r="AT11" s="214">
        <v>11.204570224999999</v>
      </c>
      <c r="AU11" s="214">
        <v>11.18</v>
      </c>
      <c r="AV11" s="214">
        <v>11.26</v>
      </c>
      <c r="AW11" s="214">
        <v>11.430020000000001</v>
      </c>
      <c r="AX11" s="214">
        <v>11.091089999999999</v>
      </c>
      <c r="AY11" s="355">
        <v>10.782730000000001</v>
      </c>
      <c r="AZ11" s="355">
        <v>11.081849999999999</v>
      </c>
      <c r="BA11" s="355">
        <v>11.705730000000001</v>
      </c>
      <c r="BB11" s="355">
        <v>11.92398</v>
      </c>
      <c r="BC11" s="355">
        <v>12.02496</v>
      </c>
      <c r="BD11" s="355">
        <v>11.83409</v>
      </c>
      <c r="BE11" s="355">
        <v>11.453939999999999</v>
      </c>
      <c r="BF11" s="355">
        <v>11.447789999999999</v>
      </c>
      <c r="BG11" s="355">
        <v>11.528980000000001</v>
      </c>
      <c r="BH11" s="355">
        <v>11.57441</v>
      </c>
      <c r="BI11" s="355">
        <v>11.682829999999999</v>
      </c>
      <c r="BJ11" s="355">
        <v>11.282080000000001</v>
      </c>
      <c r="BK11" s="355">
        <v>10.91367</v>
      </c>
      <c r="BL11" s="355">
        <v>11.27674</v>
      </c>
      <c r="BM11" s="355">
        <v>11.88125</v>
      </c>
      <c r="BN11" s="355">
        <v>12.1275</v>
      </c>
      <c r="BO11" s="355">
        <v>12.225529999999999</v>
      </c>
      <c r="BP11" s="355">
        <v>12.07192</v>
      </c>
      <c r="BQ11" s="355">
        <v>11.70696</v>
      </c>
      <c r="BR11" s="355">
        <v>11.724740000000001</v>
      </c>
      <c r="BS11" s="355">
        <v>11.83404</v>
      </c>
      <c r="BT11" s="355">
        <v>11.89753</v>
      </c>
      <c r="BU11" s="355">
        <v>12.05677</v>
      </c>
      <c r="BV11" s="355">
        <v>11.585900000000001</v>
      </c>
    </row>
    <row r="12" spans="1:74" ht="11.1" customHeight="1" x14ac:dyDescent="0.2">
      <c r="A12" s="119" t="s">
        <v>770</v>
      </c>
      <c r="B12" s="205" t="s">
        <v>570</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10.169761258999999</v>
      </c>
      <c r="AN12" s="214">
        <v>10.510817705999999</v>
      </c>
      <c r="AO12" s="214">
        <v>11.137404421999999</v>
      </c>
      <c r="AP12" s="214">
        <v>11.145233685999999</v>
      </c>
      <c r="AQ12" s="214">
        <v>11.02120113</v>
      </c>
      <c r="AR12" s="214">
        <v>10.928368425</v>
      </c>
      <c r="AS12" s="214">
        <v>10.840588035</v>
      </c>
      <c r="AT12" s="214">
        <v>11.027459966</v>
      </c>
      <c r="AU12" s="214">
        <v>11.06</v>
      </c>
      <c r="AV12" s="214">
        <v>11.05</v>
      </c>
      <c r="AW12" s="214">
        <v>10.8908</v>
      </c>
      <c r="AX12" s="214">
        <v>10.47785</v>
      </c>
      <c r="AY12" s="355">
        <v>10.381970000000001</v>
      </c>
      <c r="AZ12" s="355">
        <v>10.710089999999999</v>
      </c>
      <c r="BA12" s="355">
        <v>11.309329999999999</v>
      </c>
      <c r="BB12" s="355">
        <v>11.37031</v>
      </c>
      <c r="BC12" s="355">
        <v>11.407730000000001</v>
      </c>
      <c r="BD12" s="355">
        <v>11.352930000000001</v>
      </c>
      <c r="BE12" s="355">
        <v>11.124420000000001</v>
      </c>
      <c r="BF12" s="355">
        <v>11.15011</v>
      </c>
      <c r="BG12" s="355">
        <v>11.10711</v>
      </c>
      <c r="BH12" s="355">
        <v>11.01938</v>
      </c>
      <c r="BI12" s="355">
        <v>10.881309999999999</v>
      </c>
      <c r="BJ12" s="355">
        <v>10.400180000000001</v>
      </c>
      <c r="BK12" s="355">
        <v>10.30097</v>
      </c>
      <c r="BL12" s="355">
        <v>10.62283</v>
      </c>
      <c r="BM12" s="355">
        <v>11.221220000000001</v>
      </c>
      <c r="BN12" s="355">
        <v>11.304930000000001</v>
      </c>
      <c r="BO12" s="355">
        <v>11.384209999999999</v>
      </c>
      <c r="BP12" s="355">
        <v>11.384930000000001</v>
      </c>
      <c r="BQ12" s="355">
        <v>11.20054</v>
      </c>
      <c r="BR12" s="355">
        <v>11.25211</v>
      </c>
      <c r="BS12" s="355">
        <v>11.22439</v>
      </c>
      <c r="BT12" s="355">
        <v>11.1525</v>
      </c>
      <c r="BU12" s="355">
        <v>11.020849999999999</v>
      </c>
      <c r="BV12" s="355">
        <v>10.494899999999999</v>
      </c>
    </row>
    <row r="13" spans="1:74" ht="11.1" customHeight="1" x14ac:dyDescent="0.2">
      <c r="A13" s="119" t="s">
        <v>771</v>
      </c>
      <c r="B13" s="205" t="s">
        <v>571</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11.508057629</v>
      </c>
      <c r="AN13" s="214">
        <v>11.558375858</v>
      </c>
      <c r="AO13" s="214">
        <v>11.675947130000001</v>
      </c>
      <c r="AP13" s="214">
        <v>12.074734601999999</v>
      </c>
      <c r="AQ13" s="214">
        <v>12.275629386</v>
      </c>
      <c r="AR13" s="214">
        <v>12.343289258</v>
      </c>
      <c r="AS13" s="214">
        <v>12.240595515000001</v>
      </c>
      <c r="AT13" s="214">
        <v>12.250344760999999</v>
      </c>
      <c r="AU13" s="214">
        <v>12.28</v>
      </c>
      <c r="AV13" s="214">
        <v>12.21</v>
      </c>
      <c r="AW13" s="214">
        <v>11.896850000000001</v>
      </c>
      <c r="AX13" s="214">
        <v>11.75357</v>
      </c>
      <c r="AY13" s="355">
        <v>11.73606</v>
      </c>
      <c r="AZ13" s="355">
        <v>11.818709999999999</v>
      </c>
      <c r="BA13" s="355">
        <v>11.955399999999999</v>
      </c>
      <c r="BB13" s="355">
        <v>12.37166</v>
      </c>
      <c r="BC13" s="355">
        <v>12.578379999999999</v>
      </c>
      <c r="BD13" s="355">
        <v>12.63707</v>
      </c>
      <c r="BE13" s="355">
        <v>12.51956</v>
      </c>
      <c r="BF13" s="355">
        <v>12.518800000000001</v>
      </c>
      <c r="BG13" s="355">
        <v>12.5381</v>
      </c>
      <c r="BH13" s="355">
        <v>12.45008</v>
      </c>
      <c r="BI13" s="355">
        <v>12.118270000000001</v>
      </c>
      <c r="BJ13" s="355">
        <v>11.97804</v>
      </c>
      <c r="BK13" s="355">
        <v>11.97533</v>
      </c>
      <c r="BL13" s="355">
        <v>12.041790000000001</v>
      </c>
      <c r="BM13" s="355">
        <v>12.18425</v>
      </c>
      <c r="BN13" s="355">
        <v>12.6187</v>
      </c>
      <c r="BO13" s="355">
        <v>12.840960000000001</v>
      </c>
      <c r="BP13" s="355">
        <v>12.911820000000001</v>
      </c>
      <c r="BQ13" s="355">
        <v>12.79904</v>
      </c>
      <c r="BR13" s="355">
        <v>12.79968</v>
      </c>
      <c r="BS13" s="355">
        <v>12.8193</v>
      </c>
      <c r="BT13" s="355">
        <v>12.731450000000001</v>
      </c>
      <c r="BU13" s="355">
        <v>12.39193</v>
      </c>
      <c r="BV13" s="355">
        <v>12.233029999999999</v>
      </c>
    </row>
    <row r="14" spans="1:74" ht="11.1" customHeight="1" x14ac:dyDescent="0.2">
      <c r="A14" s="119" t="s">
        <v>772</v>
      </c>
      <c r="B14" s="207" t="s">
        <v>572</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14.872850510999999</v>
      </c>
      <c r="AN14" s="214">
        <v>14.813765642</v>
      </c>
      <c r="AO14" s="214">
        <v>14.932921336</v>
      </c>
      <c r="AP14" s="214">
        <v>13.414518562</v>
      </c>
      <c r="AQ14" s="214">
        <v>15.784886891999999</v>
      </c>
      <c r="AR14" s="214">
        <v>16.55065857</v>
      </c>
      <c r="AS14" s="214">
        <v>16.849961579999999</v>
      </c>
      <c r="AT14" s="214">
        <v>17.946815806</v>
      </c>
      <c r="AU14" s="214">
        <v>16.5</v>
      </c>
      <c r="AV14" s="214">
        <v>13.83</v>
      </c>
      <c r="AW14" s="214">
        <v>15.50433</v>
      </c>
      <c r="AX14" s="214">
        <v>14.88644</v>
      </c>
      <c r="AY14" s="355">
        <v>15.351979999999999</v>
      </c>
      <c r="AZ14" s="355">
        <v>15.16878</v>
      </c>
      <c r="BA14" s="355">
        <v>15.199529999999999</v>
      </c>
      <c r="BB14" s="355">
        <v>14.3171</v>
      </c>
      <c r="BC14" s="355">
        <v>16.134329999999999</v>
      </c>
      <c r="BD14" s="355">
        <v>17.017980000000001</v>
      </c>
      <c r="BE14" s="355">
        <v>17.344000000000001</v>
      </c>
      <c r="BF14" s="355">
        <v>18.52112</v>
      </c>
      <c r="BG14" s="355">
        <v>17.129660000000001</v>
      </c>
      <c r="BH14" s="355">
        <v>13.980029999999999</v>
      </c>
      <c r="BI14" s="355">
        <v>16.225560000000002</v>
      </c>
      <c r="BJ14" s="355">
        <v>15.47504</v>
      </c>
      <c r="BK14" s="355">
        <v>15.82192</v>
      </c>
      <c r="BL14" s="355">
        <v>15.69839</v>
      </c>
      <c r="BM14" s="355">
        <v>15.717610000000001</v>
      </c>
      <c r="BN14" s="355">
        <v>15.418710000000001</v>
      </c>
      <c r="BO14" s="355">
        <v>16.57734</v>
      </c>
      <c r="BP14" s="355">
        <v>17.425979999999999</v>
      </c>
      <c r="BQ14" s="355">
        <v>17.737369999999999</v>
      </c>
      <c r="BR14" s="355">
        <v>18.938590000000001</v>
      </c>
      <c r="BS14" s="355">
        <v>17.514430000000001</v>
      </c>
      <c r="BT14" s="355">
        <v>13.859540000000001</v>
      </c>
      <c r="BU14" s="355">
        <v>16.558430000000001</v>
      </c>
      <c r="BV14" s="355">
        <v>15.918139999999999</v>
      </c>
    </row>
    <row r="15" spans="1:74" ht="11.1" customHeight="1" x14ac:dyDescent="0.2">
      <c r="A15" s="119" t="s">
        <v>773</v>
      </c>
      <c r="B15" s="207" t="s">
        <v>546</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13.05</v>
      </c>
      <c r="AS15" s="214">
        <v>13.13</v>
      </c>
      <c r="AT15" s="214">
        <v>13.3</v>
      </c>
      <c r="AU15" s="214">
        <v>13.01</v>
      </c>
      <c r="AV15" s="214">
        <v>12.87</v>
      </c>
      <c r="AW15" s="214">
        <v>13.009270000000001</v>
      </c>
      <c r="AX15" s="214">
        <v>12.65943</v>
      </c>
      <c r="AY15" s="355">
        <v>12.61918</v>
      </c>
      <c r="AZ15" s="355">
        <v>12.930020000000001</v>
      </c>
      <c r="BA15" s="355">
        <v>13.25454</v>
      </c>
      <c r="BB15" s="355">
        <v>13.349349999999999</v>
      </c>
      <c r="BC15" s="355">
        <v>13.65001</v>
      </c>
      <c r="BD15" s="355">
        <v>13.56569</v>
      </c>
      <c r="BE15" s="355">
        <v>13.488479999999999</v>
      </c>
      <c r="BF15" s="355">
        <v>13.54908</v>
      </c>
      <c r="BG15" s="355">
        <v>13.37368</v>
      </c>
      <c r="BH15" s="355">
        <v>13.138019999999999</v>
      </c>
      <c r="BI15" s="355">
        <v>13.379810000000001</v>
      </c>
      <c r="BJ15" s="355">
        <v>12.89988</v>
      </c>
      <c r="BK15" s="355">
        <v>12.78758</v>
      </c>
      <c r="BL15" s="355">
        <v>13.14357</v>
      </c>
      <c r="BM15" s="355">
        <v>13.46669</v>
      </c>
      <c r="BN15" s="355">
        <v>13.62363</v>
      </c>
      <c r="BO15" s="355">
        <v>13.86135</v>
      </c>
      <c r="BP15" s="355">
        <v>13.78702</v>
      </c>
      <c r="BQ15" s="355">
        <v>13.728289999999999</v>
      </c>
      <c r="BR15" s="355">
        <v>13.80157</v>
      </c>
      <c r="BS15" s="355">
        <v>13.630140000000001</v>
      </c>
      <c r="BT15" s="355">
        <v>13.35585</v>
      </c>
      <c r="BU15" s="355">
        <v>13.663959999999999</v>
      </c>
      <c r="BV15" s="355">
        <v>13.174480000000001</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774</v>
      </c>
      <c r="B17" s="205" t="s">
        <v>565</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15.594219012</v>
      </c>
      <c r="AG17" s="214">
        <v>15.764434634000001</v>
      </c>
      <c r="AH17" s="214">
        <v>15.621583641999999</v>
      </c>
      <c r="AI17" s="214">
        <v>16.007322855000002</v>
      </c>
      <c r="AJ17" s="214">
        <v>15.735241661</v>
      </c>
      <c r="AK17" s="214">
        <v>15.586935175000001</v>
      </c>
      <c r="AL17" s="214">
        <v>15.548240291000001</v>
      </c>
      <c r="AM17" s="214">
        <v>16.581945945000001</v>
      </c>
      <c r="AN17" s="214">
        <v>16.968927588</v>
      </c>
      <c r="AO17" s="214">
        <v>16.293421068000001</v>
      </c>
      <c r="AP17" s="214">
        <v>15.983583585</v>
      </c>
      <c r="AQ17" s="214">
        <v>15.878773321000001</v>
      </c>
      <c r="AR17" s="214">
        <v>15.875848076</v>
      </c>
      <c r="AS17" s="214">
        <v>15.906419846</v>
      </c>
      <c r="AT17" s="214">
        <v>16.011209318999999</v>
      </c>
      <c r="AU17" s="214">
        <v>16.670000000000002</v>
      </c>
      <c r="AV17" s="214">
        <v>16.41</v>
      </c>
      <c r="AW17" s="214">
        <v>16.237259999999999</v>
      </c>
      <c r="AX17" s="214">
        <v>16.3521</v>
      </c>
      <c r="AY17" s="355">
        <v>17.00179</v>
      </c>
      <c r="AZ17" s="355">
        <v>17.173110000000001</v>
      </c>
      <c r="BA17" s="355">
        <v>15.971719999999999</v>
      </c>
      <c r="BB17" s="355">
        <v>15.71285</v>
      </c>
      <c r="BC17" s="355">
        <v>15.53575</v>
      </c>
      <c r="BD17" s="355">
        <v>15.25427</v>
      </c>
      <c r="BE17" s="355">
        <v>15.49846</v>
      </c>
      <c r="BF17" s="355">
        <v>15.71833</v>
      </c>
      <c r="BG17" s="355">
        <v>16.113959999999999</v>
      </c>
      <c r="BH17" s="355">
        <v>15.755420000000001</v>
      </c>
      <c r="BI17" s="355">
        <v>15.67436</v>
      </c>
      <c r="BJ17" s="355">
        <v>15.79523</v>
      </c>
      <c r="BK17" s="355">
        <v>16.986229999999999</v>
      </c>
      <c r="BL17" s="355">
        <v>17.04852</v>
      </c>
      <c r="BM17" s="355">
        <v>15.35214</v>
      </c>
      <c r="BN17" s="355">
        <v>15.073740000000001</v>
      </c>
      <c r="BO17" s="355">
        <v>14.847849999999999</v>
      </c>
      <c r="BP17" s="355">
        <v>14.57953</v>
      </c>
      <c r="BQ17" s="355">
        <v>14.86486</v>
      </c>
      <c r="BR17" s="355">
        <v>15.14805</v>
      </c>
      <c r="BS17" s="355">
        <v>15.636659999999999</v>
      </c>
      <c r="BT17" s="355">
        <v>15.39748</v>
      </c>
      <c r="BU17" s="355">
        <v>15.44641</v>
      </c>
      <c r="BV17" s="355">
        <v>15.64514</v>
      </c>
    </row>
    <row r="18" spans="1:74" ht="11.1" customHeight="1" x14ac:dyDescent="0.2">
      <c r="A18" s="119" t="s">
        <v>775</v>
      </c>
      <c r="B18" s="187" t="s">
        <v>598</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13.393820572999999</v>
      </c>
      <c r="AG18" s="214">
        <v>13.362204097999999</v>
      </c>
      <c r="AH18" s="214">
        <v>13.34846479</v>
      </c>
      <c r="AI18" s="214">
        <v>13.26677935</v>
      </c>
      <c r="AJ18" s="214">
        <v>12.479947681000001</v>
      </c>
      <c r="AK18" s="214">
        <v>11.995394642999999</v>
      </c>
      <c r="AL18" s="214">
        <v>11.719537403</v>
      </c>
      <c r="AM18" s="214">
        <v>12.365953458</v>
      </c>
      <c r="AN18" s="214">
        <v>12.180544506</v>
      </c>
      <c r="AO18" s="214">
        <v>11.656894719</v>
      </c>
      <c r="AP18" s="214">
        <v>11.697881498999999</v>
      </c>
      <c r="AQ18" s="214">
        <v>12.043938799999999</v>
      </c>
      <c r="AR18" s="214">
        <v>12.845555889</v>
      </c>
      <c r="AS18" s="214">
        <v>13.245877649000001</v>
      </c>
      <c r="AT18" s="214">
        <v>12.985628785999999</v>
      </c>
      <c r="AU18" s="214">
        <v>13.23</v>
      </c>
      <c r="AV18" s="214">
        <v>12.53</v>
      </c>
      <c r="AW18" s="214">
        <v>12.066129999999999</v>
      </c>
      <c r="AX18" s="214">
        <v>11.82685</v>
      </c>
      <c r="AY18" s="355">
        <v>12.37242</v>
      </c>
      <c r="AZ18" s="355">
        <v>12.163069999999999</v>
      </c>
      <c r="BA18" s="355">
        <v>11.67174</v>
      </c>
      <c r="BB18" s="355">
        <v>11.693759999999999</v>
      </c>
      <c r="BC18" s="355">
        <v>12.00215</v>
      </c>
      <c r="BD18" s="355">
        <v>12.79557</v>
      </c>
      <c r="BE18" s="355">
        <v>13.16967</v>
      </c>
      <c r="BF18" s="355">
        <v>12.89438</v>
      </c>
      <c r="BG18" s="355">
        <v>13.166370000000001</v>
      </c>
      <c r="BH18" s="355">
        <v>12.517329999999999</v>
      </c>
      <c r="BI18" s="355">
        <v>12.07508</v>
      </c>
      <c r="BJ18" s="355">
        <v>11.86542</v>
      </c>
      <c r="BK18" s="355">
        <v>12.306979999999999</v>
      </c>
      <c r="BL18" s="355">
        <v>11.99733</v>
      </c>
      <c r="BM18" s="355">
        <v>11.53632</v>
      </c>
      <c r="BN18" s="355">
        <v>11.56687</v>
      </c>
      <c r="BO18" s="355">
        <v>11.87799</v>
      </c>
      <c r="BP18" s="355">
        <v>12.696999999999999</v>
      </c>
      <c r="BQ18" s="355">
        <v>13.11408</v>
      </c>
      <c r="BR18" s="355">
        <v>12.888310000000001</v>
      </c>
      <c r="BS18" s="355">
        <v>13.223470000000001</v>
      </c>
      <c r="BT18" s="355">
        <v>12.64062</v>
      </c>
      <c r="BU18" s="355">
        <v>12.2445</v>
      </c>
      <c r="BV18" s="355">
        <v>12.02403</v>
      </c>
    </row>
    <row r="19" spans="1:74" ht="11.1" customHeight="1" x14ac:dyDescent="0.2">
      <c r="A19" s="119" t="s">
        <v>776</v>
      </c>
      <c r="B19" s="205" t="s">
        <v>566</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10.276388329</v>
      </c>
      <c r="AG19" s="214">
        <v>10.066073252000001</v>
      </c>
      <c r="AH19" s="214">
        <v>10.214092493000001</v>
      </c>
      <c r="AI19" s="214">
        <v>10.154097082</v>
      </c>
      <c r="AJ19" s="214">
        <v>10.128386474999999</v>
      </c>
      <c r="AK19" s="214">
        <v>10.153511655000001</v>
      </c>
      <c r="AL19" s="214">
        <v>9.9147053347000007</v>
      </c>
      <c r="AM19" s="214">
        <v>10.045159845000001</v>
      </c>
      <c r="AN19" s="214">
        <v>10.148368242</v>
      </c>
      <c r="AO19" s="214">
        <v>10.104998634999999</v>
      </c>
      <c r="AP19" s="214">
        <v>10.177485430000001</v>
      </c>
      <c r="AQ19" s="214">
        <v>10.195230261000001</v>
      </c>
      <c r="AR19" s="214">
        <v>10.074542936</v>
      </c>
      <c r="AS19" s="214">
        <v>10.142990895000001</v>
      </c>
      <c r="AT19" s="214">
        <v>10.028391710999999</v>
      </c>
      <c r="AU19" s="214">
        <v>10.07</v>
      </c>
      <c r="AV19" s="214">
        <v>10.25</v>
      </c>
      <c r="AW19" s="214">
        <v>10.301920000000001</v>
      </c>
      <c r="AX19" s="214">
        <v>10.083539999999999</v>
      </c>
      <c r="AY19" s="355">
        <v>10.179650000000001</v>
      </c>
      <c r="AZ19" s="355">
        <v>10.31549</v>
      </c>
      <c r="BA19" s="355">
        <v>10.29814</v>
      </c>
      <c r="BB19" s="355">
        <v>10.38327</v>
      </c>
      <c r="BC19" s="355">
        <v>10.41328</v>
      </c>
      <c r="BD19" s="355">
        <v>10.27915</v>
      </c>
      <c r="BE19" s="355">
        <v>10.333449999999999</v>
      </c>
      <c r="BF19" s="355">
        <v>10.195259999999999</v>
      </c>
      <c r="BG19" s="355">
        <v>10.220879999999999</v>
      </c>
      <c r="BH19" s="355">
        <v>10.40699</v>
      </c>
      <c r="BI19" s="355">
        <v>10.419420000000001</v>
      </c>
      <c r="BJ19" s="355">
        <v>10.219950000000001</v>
      </c>
      <c r="BK19" s="355">
        <v>10.256790000000001</v>
      </c>
      <c r="BL19" s="355">
        <v>10.4056</v>
      </c>
      <c r="BM19" s="355">
        <v>10.379</v>
      </c>
      <c r="BN19" s="355">
        <v>10.48577</v>
      </c>
      <c r="BO19" s="355">
        <v>10.51709</v>
      </c>
      <c r="BP19" s="355">
        <v>10.40441</v>
      </c>
      <c r="BQ19" s="355">
        <v>10.473710000000001</v>
      </c>
      <c r="BR19" s="355">
        <v>10.33803</v>
      </c>
      <c r="BS19" s="355">
        <v>10.378170000000001</v>
      </c>
      <c r="BT19" s="355">
        <v>10.591240000000001</v>
      </c>
      <c r="BU19" s="355">
        <v>10.608000000000001</v>
      </c>
      <c r="BV19" s="355">
        <v>10.398009999999999</v>
      </c>
    </row>
    <row r="20" spans="1:74" ht="11.1" customHeight="1" x14ac:dyDescent="0.2">
      <c r="A20" s="119" t="s">
        <v>777</v>
      </c>
      <c r="B20" s="205" t="s">
        <v>567</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10.753855293999999</v>
      </c>
      <c r="AG20" s="214">
        <v>10.809409045000001</v>
      </c>
      <c r="AH20" s="214">
        <v>10.827512908999999</v>
      </c>
      <c r="AI20" s="214">
        <v>10.113164827</v>
      </c>
      <c r="AJ20" s="214">
        <v>9.5525630657999994</v>
      </c>
      <c r="AK20" s="214">
        <v>9.2435446369999994</v>
      </c>
      <c r="AL20" s="214">
        <v>8.9815770103000006</v>
      </c>
      <c r="AM20" s="214">
        <v>9.0029659151000008</v>
      </c>
      <c r="AN20" s="214">
        <v>9.2317486327000005</v>
      </c>
      <c r="AO20" s="214">
        <v>9.3080746870999995</v>
      </c>
      <c r="AP20" s="214">
        <v>9.2966786575999993</v>
      </c>
      <c r="AQ20" s="214">
        <v>10.007716327000001</v>
      </c>
      <c r="AR20" s="214">
        <v>10.678878125000001</v>
      </c>
      <c r="AS20" s="214">
        <v>10.72446717</v>
      </c>
      <c r="AT20" s="214">
        <v>10.413496221999999</v>
      </c>
      <c r="AU20" s="214">
        <v>9.9499999999999993</v>
      </c>
      <c r="AV20" s="214">
        <v>9.5</v>
      </c>
      <c r="AW20" s="214">
        <v>9.2959949999999996</v>
      </c>
      <c r="AX20" s="214">
        <v>9.1600459999999995</v>
      </c>
      <c r="AY20" s="355">
        <v>9.0688519999999997</v>
      </c>
      <c r="AZ20" s="355">
        <v>9.4050379999999993</v>
      </c>
      <c r="BA20" s="355">
        <v>9.4990609999999993</v>
      </c>
      <c r="BB20" s="355">
        <v>9.5252300000000005</v>
      </c>
      <c r="BC20" s="355">
        <v>10.29382</v>
      </c>
      <c r="BD20" s="355">
        <v>10.978059999999999</v>
      </c>
      <c r="BE20" s="355">
        <v>10.94214</v>
      </c>
      <c r="BF20" s="355">
        <v>10.62571</v>
      </c>
      <c r="BG20" s="355">
        <v>10.19445</v>
      </c>
      <c r="BH20" s="355">
        <v>9.7439680000000006</v>
      </c>
      <c r="BI20" s="355">
        <v>9.5535049999999995</v>
      </c>
      <c r="BJ20" s="355">
        <v>9.3873139999999999</v>
      </c>
      <c r="BK20" s="355">
        <v>9.1668199999999995</v>
      </c>
      <c r="BL20" s="355">
        <v>9.5314589999999999</v>
      </c>
      <c r="BM20" s="355">
        <v>9.6344790000000007</v>
      </c>
      <c r="BN20" s="355">
        <v>9.6794039999999999</v>
      </c>
      <c r="BO20" s="355">
        <v>10.4747</v>
      </c>
      <c r="BP20" s="355">
        <v>11.20509</v>
      </c>
      <c r="BQ20" s="355">
        <v>11.192</v>
      </c>
      <c r="BR20" s="355">
        <v>10.891299999999999</v>
      </c>
      <c r="BS20" s="355">
        <v>10.47878</v>
      </c>
      <c r="BT20" s="355">
        <v>10.05758</v>
      </c>
      <c r="BU20" s="355">
        <v>9.8745390000000004</v>
      </c>
      <c r="BV20" s="355">
        <v>9.676971</v>
      </c>
    </row>
    <row r="21" spans="1:74" ht="11.1" customHeight="1" x14ac:dyDescent="0.2">
      <c r="A21" s="119" t="s">
        <v>778</v>
      </c>
      <c r="B21" s="205" t="s">
        <v>568</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9.3306860163999996</v>
      </c>
      <c r="AG21" s="214">
        <v>9.3712894600999999</v>
      </c>
      <c r="AH21" s="214">
        <v>9.3966997888999995</v>
      </c>
      <c r="AI21" s="214">
        <v>9.5156722935999998</v>
      </c>
      <c r="AJ21" s="214">
        <v>9.5077599160999995</v>
      </c>
      <c r="AK21" s="214">
        <v>9.3562371358000007</v>
      </c>
      <c r="AL21" s="214">
        <v>9.3607272437999995</v>
      </c>
      <c r="AM21" s="214">
        <v>9.7198377095000001</v>
      </c>
      <c r="AN21" s="214">
        <v>9.7518588228999992</v>
      </c>
      <c r="AO21" s="214">
        <v>9.3805323802</v>
      </c>
      <c r="AP21" s="214">
        <v>9.3475348495000006</v>
      </c>
      <c r="AQ21" s="214">
        <v>9.2375177987000008</v>
      </c>
      <c r="AR21" s="214">
        <v>9.3105031746000009</v>
      </c>
      <c r="AS21" s="214">
        <v>9.2682850252000009</v>
      </c>
      <c r="AT21" s="214">
        <v>9.1012637198000004</v>
      </c>
      <c r="AU21" s="214">
        <v>9.16</v>
      </c>
      <c r="AV21" s="214">
        <v>9.3800000000000008</v>
      </c>
      <c r="AW21" s="214">
        <v>9.3422689999999999</v>
      </c>
      <c r="AX21" s="214">
        <v>9.4265640000000008</v>
      </c>
      <c r="AY21" s="355">
        <v>10.041040000000001</v>
      </c>
      <c r="AZ21" s="355">
        <v>10.02319</v>
      </c>
      <c r="BA21" s="355">
        <v>9.6187280000000008</v>
      </c>
      <c r="BB21" s="355">
        <v>9.5518710000000002</v>
      </c>
      <c r="BC21" s="355">
        <v>9.4207640000000001</v>
      </c>
      <c r="BD21" s="355">
        <v>9.4652069999999995</v>
      </c>
      <c r="BE21" s="355">
        <v>9.3841660000000005</v>
      </c>
      <c r="BF21" s="355">
        <v>9.1843570000000003</v>
      </c>
      <c r="BG21" s="355">
        <v>9.2269039999999993</v>
      </c>
      <c r="BH21" s="355">
        <v>9.4293510000000005</v>
      </c>
      <c r="BI21" s="355">
        <v>9.3677650000000003</v>
      </c>
      <c r="BJ21" s="355">
        <v>9.4426550000000002</v>
      </c>
      <c r="BK21" s="355">
        <v>10.28233</v>
      </c>
      <c r="BL21" s="355">
        <v>10.192159999999999</v>
      </c>
      <c r="BM21" s="355">
        <v>9.703417</v>
      </c>
      <c r="BN21" s="355">
        <v>9.592803</v>
      </c>
      <c r="BO21" s="355">
        <v>9.4285239999999995</v>
      </c>
      <c r="BP21" s="355">
        <v>9.4581020000000002</v>
      </c>
      <c r="BQ21" s="355">
        <v>9.3714670000000009</v>
      </c>
      <c r="BR21" s="355">
        <v>9.1749159999999996</v>
      </c>
      <c r="BS21" s="355">
        <v>9.2286149999999996</v>
      </c>
      <c r="BT21" s="355">
        <v>9.4514449999999997</v>
      </c>
      <c r="BU21" s="355">
        <v>9.4195930000000008</v>
      </c>
      <c r="BV21" s="355">
        <v>9.5229199999999992</v>
      </c>
    </row>
    <row r="22" spans="1:74" ht="11.1" customHeight="1" x14ac:dyDescent="0.2">
      <c r="A22" s="119" t="s">
        <v>779</v>
      </c>
      <c r="B22" s="205" t="s">
        <v>569</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10.724538372</v>
      </c>
      <c r="AG22" s="214">
        <v>10.615406162999999</v>
      </c>
      <c r="AH22" s="214">
        <v>10.588114387999999</v>
      </c>
      <c r="AI22" s="214">
        <v>10.727172348</v>
      </c>
      <c r="AJ22" s="214">
        <v>10.493615772</v>
      </c>
      <c r="AK22" s="214">
        <v>10.69653512</v>
      </c>
      <c r="AL22" s="214">
        <v>10.567096673</v>
      </c>
      <c r="AM22" s="214">
        <v>10.272948617999999</v>
      </c>
      <c r="AN22" s="214">
        <v>10.559791339</v>
      </c>
      <c r="AO22" s="214">
        <v>10.735363102999999</v>
      </c>
      <c r="AP22" s="214">
        <v>10.579280925999999</v>
      </c>
      <c r="AQ22" s="214">
        <v>10.401638532</v>
      </c>
      <c r="AR22" s="214">
        <v>10.482699855</v>
      </c>
      <c r="AS22" s="214">
        <v>10.311089122</v>
      </c>
      <c r="AT22" s="214">
        <v>10.335718899</v>
      </c>
      <c r="AU22" s="214">
        <v>10.36</v>
      </c>
      <c r="AV22" s="214">
        <v>10.34</v>
      </c>
      <c r="AW22" s="214">
        <v>10.67722</v>
      </c>
      <c r="AX22" s="214">
        <v>10.68425</v>
      </c>
      <c r="AY22" s="355">
        <v>10.03295</v>
      </c>
      <c r="AZ22" s="355">
        <v>10.45528</v>
      </c>
      <c r="BA22" s="355">
        <v>10.741860000000001</v>
      </c>
      <c r="BB22" s="355">
        <v>10.642760000000001</v>
      </c>
      <c r="BC22" s="355">
        <v>10.564450000000001</v>
      </c>
      <c r="BD22" s="355">
        <v>10.640779999999999</v>
      </c>
      <c r="BE22" s="355">
        <v>10.410299999999999</v>
      </c>
      <c r="BF22" s="355">
        <v>10.369809999999999</v>
      </c>
      <c r="BG22" s="355">
        <v>10.45384</v>
      </c>
      <c r="BH22" s="355">
        <v>10.431520000000001</v>
      </c>
      <c r="BI22" s="355">
        <v>10.664350000000001</v>
      </c>
      <c r="BJ22" s="355">
        <v>10.720370000000001</v>
      </c>
      <c r="BK22" s="355">
        <v>9.7751040000000007</v>
      </c>
      <c r="BL22" s="355">
        <v>10.299469999999999</v>
      </c>
      <c r="BM22" s="355">
        <v>10.57676</v>
      </c>
      <c r="BN22" s="355">
        <v>10.534649999999999</v>
      </c>
      <c r="BO22" s="355">
        <v>10.4732</v>
      </c>
      <c r="BP22" s="355">
        <v>10.62201</v>
      </c>
      <c r="BQ22" s="355">
        <v>10.44542</v>
      </c>
      <c r="BR22" s="355">
        <v>10.42887</v>
      </c>
      <c r="BS22" s="355">
        <v>10.56517</v>
      </c>
      <c r="BT22" s="355">
        <v>10.61679</v>
      </c>
      <c r="BU22" s="355">
        <v>10.87246</v>
      </c>
      <c r="BV22" s="355">
        <v>10.919790000000001</v>
      </c>
    </row>
    <row r="23" spans="1:74" ht="11.1" customHeight="1" x14ac:dyDescent="0.2">
      <c r="A23" s="119" t="s">
        <v>780</v>
      </c>
      <c r="B23" s="205" t="s">
        <v>570</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8.5208989834000004</v>
      </c>
      <c r="AG23" s="214">
        <v>8.4070348823999996</v>
      </c>
      <c r="AH23" s="214">
        <v>8.3207039345999991</v>
      </c>
      <c r="AI23" s="214">
        <v>8.3395751196999992</v>
      </c>
      <c r="AJ23" s="214">
        <v>8.2596051326000008</v>
      </c>
      <c r="AK23" s="214">
        <v>8.3416489781000003</v>
      </c>
      <c r="AL23" s="214">
        <v>8.1245910273999993</v>
      </c>
      <c r="AM23" s="214">
        <v>8.2248440078999998</v>
      </c>
      <c r="AN23" s="214">
        <v>8.4987756849</v>
      </c>
      <c r="AO23" s="214">
        <v>8.3984667996999995</v>
      </c>
      <c r="AP23" s="214">
        <v>8.1925466029000003</v>
      </c>
      <c r="AQ23" s="214">
        <v>8.0950266180000003</v>
      </c>
      <c r="AR23" s="214">
        <v>8.2183110749000008</v>
      </c>
      <c r="AS23" s="214">
        <v>8.1121555183999998</v>
      </c>
      <c r="AT23" s="214">
        <v>8.2466170802000001</v>
      </c>
      <c r="AU23" s="214">
        <v>7.97</v>
      </c>
      <c r="AV23" s="214">
        <v>7.92</v>
      </c>
      <c r="AW23" s="214">
        <v>8.0421870000000002</v>
      </c>
      <c r="AX23" s="214">
        <v>7.947648</v>
      </c>
      <c r="AY23" s="355">
        <v>7.8080080000000001</v>
      </c>
      <c r="AZ23" s="355">
        <v>8.0465710000000001</v>
      </c>
      <c r="BA23" s="355">
        <v>7.9112470000000004</v>
      </c>
      <c r="BB23" s="355">
        <v>7.744866</v>
      </c>
      <c r="BC23" s="355">
        <v>7.7253920000000003</v>
      </c>
      <c r="BD23" s="355">
        <v>7.8471950000000001</v>
      </c>
      <c r="BE23" s="355">
        <v>7.6963530000000002</v>
      </c>
      <c r="BF23" s="355">
        <v>7.7918940000000001</v>
      </c>
      <c r="BG23" s="355">
        <v>7.5825339999999999</v>
      </c>
      <c r="BH23" s="355">
        <v>7.5654750000000002</v>
      </c>
      <c r="BI23" s="355">
        <v>7.7581189999999998</v>
      </c>
      <c r="BJ23" s="355">
        <v>7.6950219999999998</v>
      </c>
      <c r="BK23" s="355">
        <v>7.4429020000000001</v>
      </c>
      <c r="BL23" s="355">
        <v>7.5506469999999997</v>
      </c>
      <c r="BM23" s="355">
        <v>7.3508209999999998</v>
      </c>
      <c r="BN23" s="355">
        <v>7.2250249999999996</v>
      </c>
      <c r="BO23" s="355">
        <v>7.216316</v>
      </c>
      <c r="BP23" s="355">
        <v>7.3837190000000001</v>
      </c>
      <c r="BQ23" s="355">
        <v>7.3139760000000003</v>
      </c>
      <c r="BR23" s="355">
        <v>7.4799540000000002</v>
      </c>
      <c r="BS23" s="355">
        <v>7.3736689999999996</v>
      </c>
      <c r="BT23" s="355">
        <v>7.4618419999999999</v>
      </c>
      <c r="BU23" s="355">
        <v>7.7403630000000003</v>
      </c>
      <c r="BV23" s="355">
        <v>7.6658229999999996</v>
      </c>
    </row>
    <row r="24" spans="1:74" ht="11.1" customHeight="1" x14ac:dyDescent="0.2">
      <c r="A24" s="119" t="s">
        <v>781</v>
      </c>
      <c r="B24" s="205" t="s">
        <v>571</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10.182659365999999</v>
      </c>
      <c r="AG24" s="214">
        <v>10.140595766000001</v>
      </c>
      <c r="AH24" s="214">
        <v>9.9176128402000003</v>
      </c>
      <c r="AI24" s="214">
        <v>9.8336111615000004</v>
      </c>
      <c r="AJ24" s="214">
        <v>9.8782972341999997</v>
      </c>
      <c r="AK24" s="214">
        <v>9.2738173024999995</v>
      </c>
      <c r="AL24" s="214">
        <v>9.1102557064000003</v>
      </c>
      <c r="AM24" s="214">
        <v>9.0977420218000002</v>
      </c>
      <c r="AN24" s="214">
        <v>9.3552884517999999</v>
      </c>
      <c r="AO24" s="214">
        <v>9.3333989353</v>
      </c>
      <c r="AP24" s="214">
        <v>9.5230998649000007</v>
      </c>
      <c r="AQ24" s="214">
        <v>9.9185188202999992</v>
      </c>
      <c r="AR24" s="214">
        <v>10.12403743</v>
      </c>
      <c r="AS24" s="214">
        <v>10.04382818</v>
      </c>
      <c r="AT24" s="214">
        <v>10.042075751</v>
      </c>
      <c r="AU24" s="214">
        <v>9.8800000000000008</v>
      </c>
      <c r="AV24" s="214">
        <v>9.7799999999999994</v>
      </c>
      <c r="AW24" s="214">
        <v>9.2907860000000007</v>
      </c>
      <c r="AX24" s="214">
        <v>9.2170629999999996</v>
      </c>
      <c r="AY24" s="355">
        <v>9.0418669999999999</v>
      </c>
      <c r="AZ24" s="355">
        <v>9.3078979999999998</v>
      </c>
      <c r="BA24" s="355">
        <v>9.3176970000000008</v>
      </c>
      <c r="BB24" s="355">
        <v>9.5428130000000007</v>
      </c>
      <c r="BC24" s="355">
        <v>9.9334360000000004</v>
      </c>
      <c r="BD24" s="355">
        <v>10.161799999999999</v>
      </c>
      <c r="BE24" s="355">
        <v>10.07826</v>
      </c>
      <c r="BF24" s="355">
        <v>10.05857</v>
      </c>
      <c r="BG24" s="355">
        <v>9.9254580000000008</v>
      </c>
      <c r="BH24" s="355">
        <v>9.7965890000000009</v>
      </c>
      <c r="BI24" s="355">
        <v>9.3201549999999997</v>
      </c>
      <c r="BJ24" s="355">
        <v>9.247738</v>
      </c>
      <c r="BK24" s="355">
        <v>9.0649350000000002</v>
      </c>
      <c r="BL24" s="355">
        <v>9.2866700000000009</v>
      </c>
      <c r="BM24" s="355">
        <v>9.3112940000000002</v>
      </c>
      <c r="BN24" s="355">
        <v>9.5369910000000004</v>
      </c>
      <c r="BO24" s="355">
        <v>9.9269339999999993</v>
      </c>
      <c r="BP24" s="355">
        <v>10.16206</v>
      </c>
      <c r="BQ24" s="355">
        <v>10.090909999999999</v>
      </c>
      <c r="BR24" s="355">
        <v>10.08475</v>
      </c>
      <c r="BS24" s="355">
        <v>9.9683949999999992</v>
      </c>
      <c r="BT24" s="355">
        <v>9.8581269999999996</v>
      </c>
      <c r="BU24" s="355">
        <v>9.3938970000000008</v>
      </c>
      <c r="BV24" s="355">
        <v>9.3249230000000001</v>
      </c>
    </row>
    <row r="25" spans="1:74" ht="11.1" customHeight="1" x14ac:dyDescent="0.2">
      <c r="A25" s="119" t="s">
        <v>782</v>
      </c>
      <c r="B25" s="207" t="s">
        <v>572</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14.824178415</v>
      </c>
      <c r="AG25" s="214">
        <v>15.010835578</v>
      </c>
      <c r="AH25" s="214">
        <v>15.219031321999999</v>
      </c>
      <c r="AI25" s="214">
        <v>15.587652650000001</v>
      </c>
      <c r="AJ25" s="214">
        <v>14.773051881000001</v>
      </c>
      <c r="AK25" s="214">
        <v>13.256161876</v>
      </c>
      <c r="AL25" s="214">
        <v>12.554975109000001</v>
      </c>
      <c r="AM25" s="214">
        <v>12.780784413999999</v>
      </c>
      <c r="AN25" s="214">
        <v>12.854788015</v>
      </c>
      <c r="AO25" s="214">
        <v>13.066314726</v>
      </c>
      <c r="AP25" s="214">
        <v>13.077158498999999</v>
      </c>
      <c r="AQ25" s="214">
        <v>13.679491027999999</v>
      </c>
      <c r="AR25" s="214">
        <v>15.232092809999999</v>
      </c>
      <c r="AS25" s="214">
        <v>15.996339591</v>
      </c>
      <c r="AT25" s="214">
        <v>16.591215789</v>
      </c>
      <c r="AU25" s="214">
        <v>14.78</v>
      </c>
      <c r="AV25" s="214">
        <v>15.03</v>
      </c>
      <c r="AW25" s="214">
        <v>13.79519</v>
      </c>
      <c r="AX25" s="214">
        <v>13.02251</v>
      </c>
      <c r="AY25" s="355">
        <v>13.456569999999999</v>
      </c>
      <c r="AZ25" s="355">
        <v>13.638030000000001</v>
      </c>
      <c r="BA25" s="355">
        <v>13.684530000000001</v>
      </c>
      <c r="BB25" s="355">
        <v>13.642580000000001</v>
      </c>
      <c r="BC25" s="355">
        <v>14.26057</v>
      </c>
      <c r="BD25" s="355">
        <v>15.80166</v>
      </c>
      <c r="BE25" s="355">
        <v>16.7089</v>
      </c>
      <c r="BF25" s="355">
        <v>17.29693</v>
      </c>
      <c r="BG25" s="355">
        <v>15.15333</v>
      </c>
      <c r="BH25" s="355">
        <v>15.21278</v>
      </c>
      <c r="BI25" s="355">
        <v>13.89527</v>
      </c>
      <c r="BJ25" s="355">
        <v>13.12304</v>
      </c>
      <c r="BK25" s="355">
        <v>14.077260000000001</v>
      </c>
      <c r="BL25" s="355">
        <v>14.14808</v>
      </c>
      <c r="BM25" s="355">
        <v>14.0603</v>
      </c>
      <c r="BN25" s="355">
        <v>14.00019</v>
      </c>
      <c r="BO25" s="355">
        <v>14.59502</v>
      </c>
      <c r="BP25" s="355">
        <v>16.119730000000001</v>
      </c>
      <c r="BQ25" s="355">
        <v>17.026160000000001</v>
      </c>
      <c r="BR25" s="355">
        <v>17.555129999999998</v>
      </c>
      <c r="BS25" s="355">
        <v>15.30786</v>
      </c>
      <c r="BT25" s="355">
        <v>15.263540000000001</v>
      </c>
      <c r="BU25" s="355">
        <v>13.901999999999999</v>
      </c>
      <c r="BV25" s="355">
        <v>13.13429</v>
      </c>
    </row>
    <row r="26" spans="1:74" ht="11.1" customHeight="1" x14ac:dyDescent="0.2">
      <c r="A26" s="119" t="s">
        <v>783</v>
      </c>
      <c r="B26" s="207" t="s">
        <v>546</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v>
      </c>
      <c r="AG26" s="214">
        <v>10.97</v>
      </c>
      <c r="AH26" s="214">
        <v>11</v>
      </c>
      <c r="AI26" s="214">
        <v>11.03</v>
      </c>
      <c r="AJ26" s="214">
        <v>10.77</v>
      </c>
      <c r="AK26" s="214">
        <v>10.49</v>
      </c>
      <c r="AL26" s="214">
        <v>10.28</v>
      </c>
      <c r="AM26" s="214">
        <v>10.49</v>
      </c>
      <c r="AN26" s="214">
        <v>10.64</v>
      </c>
      <c r="AO26" s="214">
        <v>10.49</v>
      </c>
      <c r="AP26" s="214">
        <v>10.44</v>
      </c>
      <c r="AQ26" s="214">
        <v>10.49</v>
      </c>
      <c r="AR26" s="214">
        <v>10.82</v>
      </c>
      <c r="AS26" s="214">
        <v>10.97</v>
      </c>
      <c r="AT26" s="214">
        <v>11.01</v>
      </c>
      <c r="AU26" s="214">
        <v>10.68</v>
      </c>
      <c r="AV26" s="214">
        <v>10.74</v>
      </c>
      <c r="AW26" s="214">
        <v>10.55012</v>
      </c>
      <c r="AX26" s="214">
        <v>10.432320000000001</v>
      </c>
      <c r="AY26" s="355">
        <v>10.61468</v>
      </c>
      <c r="AZ26" s="355">
        <v>10.759209999999999</v>
      </c>
      <c r="BA26" s="355">
        <v>10.58874</v>
      </c>
      <c r="BB26" s="355">
        <v>10.52338</v>
      </c>
      <c r="BC26" s="355">
        <v>10.59516</v>
      </c>
      <c r="BD26" s="355">
        <v>10.92047</v>
      </c>
      <c r="BE26" s="355">
        <v>11.011760000000001</v>
      </c>
      <c r="BF26" s="355">
        <v>11.00272</v>
      </c>
      <c r="BG26" s="355">
        <v>10.6737</v>
      </c>
      <c r="BH26" s="355">
        <v>10.72622</v>
      </c>
      <c r="BI26" s="355">
        <v>10.55397</v>
      </c>
      <c r="BJ26" s="355">
        <v>10.411580000000001</v>
      </c>
      <c r="BK26" s="355">
        <v>10.66123</v>
      </c>
      <c r="BL26" s="355">
        <v>10.75235</v>
      </c>
      <c r="BM26" s="355">
        <v>10.526529999999999</v>
      </c>
      <c r="BN26" s="355">
        <v>10.454319999999999</v>
      </c>
      <c r="BO26" s="355">
        <v>10.51642</v>
      </c>
      <c r="BP26" s="355">
        <v>10.85393</v>
      </c>
      <c r="BQ26" s="355">
        <v>10.97204</v>
      </c>
      <c r="BR26" s="355">
        <v>10.98278</v>
      </c>
      <c r="BS26" s="355">
        <v>10.67656</v>
      </c>
      <c r="BT26" s="355">
        <v>10.767659999999999</v>
      </c>
      <c r="BU26" s="355">
        <v>10.627689999999999</v>
      </c>
      <c r="BV26" s="355">
        <v>10.487410000000001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784</v>
      </c>
      <c r="B28" s="205" t="s">
        <v>565</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13.755206299999999</v>
      </c>
      <c r="AN28" s="214">
        <v>13.706535499999999</v>
      </c>
      <c r="AO28" s="214">
        <v>12.990440469999999</v>
      </c>
      <c r="AP28" s="214">
        <v>12.762563869999999</v>
      </c>
      <c r="AQ28" s="214">
        <v>12.616940076000001</v>
      </c>
      <c r="AR28" s="214">
        <v>12.453806969</v>
      </c>
      <c r="AS28" s="214">
        <v>12.867469562</v>
      </c>
      <c r="AT28" s="214">
        <v>12.727541456000001</v>
      </c>
      <c r="AU28" s="214">
        <v>12.89</v>
      </c>
      <c r="AV28" s="214">
        <v>12.7</v>
      </c>
      <c r="AW28" s="214">
        <v>12.99039</v>
      </c>
      <c r="AX28" s="214">
        <v>13.3035</v>
      </c>
      <c r="AY28" s="355">
        <v>14.372030000000001</v>
      </c>
      <c r="AZ28" s="355">
        <v>14.27793</v>
      </c>
      <c r="BA28" s="355">
        <v>13.46238</v>
      </c>
      <c r="BB28" s="355">
        <v>13.15991</v>
      </c>
      <c r="BC28" s="355">
        <v>12.966229999999999</v>
      </c>
      <c r="BD28" s="355">
        <v>12.745609999999999</v>
      </c>
      <c r="BE28" s="355">
        <v>13.12472</v>
      </c>
      <c r="BF28" s="355">
        <v>12.946120000000001</v>
      </c>
      <c r="BG28" s="355">
        <v>13.082990000000001</v>
      </c>
      <c r="BH28" s="355">
        <v>12.86403</v>
      </c>
      <c r="BI28" s="355">
        <v>13.090109999999999</v>
      </c>
      <c r="BJ28" s="355">
        <v>13.40038</v>
      </c>
      <c r="BK28" s="355">
        <v>15.016719999999999</v>
      </c>
      <c r="BL28" s="355">
        <v>14.83554</v>
      </c>
      <c r="BM28" s="355">
        <v>13.907999999999999</v>
      </c>
      <c r="BN28" s="355">
        <v>13.54209</v>
      </c>
      <c r="BO28" s="355">
        <v>13.29833</v>
      </c>
      <c r="BP28" s="355">
        <v>13.030559999999999</v>
      </c>
      <c r="BQ28" s="355">
        <v>13.379300000000001</v>
      </c>
      <c r="BR28" s="355">
        <v>13.158469999999999</v>
      </c>
      <c r="BS28" s="355">
        <v>13.265890000000001</v>
      </c>
      <c r="BT28" s="355">
        <v>13.014659999999999</v>
      </c>
      <c r="BU28" s="355">
        <v>13.22519</v>
      </c>
      <c r="BV28" s="355">
        <v>13.514570000000001</v>
      </c>
    </row>
    <row r="29" spans="1:74" ht="11.1" customHeight="1" x14ac:dyDescent="0.2">
      <c r="A29" s="119" t="s">
        <v>785</v>
      </c>
      <c r="B29" s="187" t="s">
        <v>598</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7.6240743855000002</v>
      </c>
      <c r="AN29" s="214">
        <v>7.3947876204999998</v>
      </c>
      <c r="AO29" s="214">
        <v>6.5692216991999999</v>
      </c>
      <c r="AP29" s="214">
        <v>6.6294460070000003</v>
      </c>
      <c r="AQ29" s="214">
        <v>6.8910920035999998</v>
      </c>
      <c r="AR29" s="214">
        <v>6.8748058292999996</v>
      </c>
      <c r="AS29" s="214">
        <v>6.8990116664999999</v>
      </c>
      <c r="AT29" s="214">
        <v>6.8505562393000003</v>
      </c>
      <c r="AU29" s="214">
        <v>6.8</v>
      </c>
      <c r="AV29" s="214">
        <v>6.84</v>
      </c>
      <c r="AW29" s="214">
        <v>6.814095</v>
      </c>
      <c r="AX29" s="214">
        <v>6.9165910000000004</v>
      </c>
      <c r="AY29" s="355">
        <v>7.1874589999999996</v>
      </c>
      <c r="AZ29" s="355">
        <v>7.2126640000000002</v>
      </c>
      <c r="BA29" s="355">
        <v>6.4170639999999999</v>
      </c>
      <c r="BB29" s="355">
        <v>6.4919520000000004</v>
      </c>
      <c r="BC29" s="355">
        <v>6.7496109999999998</v>
      </c>
      <c r="BD29" s="355">
        <v>6.7275260000000001</v>
      </c>
      <c r="BE29" s="355">
        <v>6.7472430000000001</v>
      </c>
      <c r="BF29" s="355">
        <v>6.7229910000000004</v>
      </c>
      <c r="BG29" s="355">
        <v>6.6938940000000002</v>
      </c>
      <c r="BH29" s="355">
        <v>6.7349810000000003</v>
      </c>
      <c r="BI29" s="355">
        <v>6.5731710000000003</v>
      </c>
      <c r="BJ29" s="355">
        <v>6.7550619999999997</v>
      </c>
      <c r="BK29" s="355">
        <v>7.0447550000000003</v>
      </c>
      <c r="BL29" s="355">
        <v>7.1223010000000002</v>
      </c>
      <c r="BM29" s="355">
        <v>6.300573</v>
      </c>
      <c r="BN29" s="355">
        <v>6.4082980000000003</v>
      </c>
      <c r="BO29" s="355">
        <v>6.6658150000000003</v>
      </c>
      <c r="BP29" s="355">
        <v>6.6657849999999996</v>
      </c>
      <c r="BQ29" s="355">
        <v>6.7002889999999997</v>
      </c>
      <c r="BR29" s="355">
        <v>6.6774839999999998</v>
      </c>
      <c r="BS29" s="355">
        <v>6.6492519999999997</v>
      </c>
      <c r="BT29" s="355">
        <v>6.685683</v>
      </c>
      <c r="BU29" s="355">
        <v>6.5445310000000001</v>
      </c>
      <c r="BV29" s="355">
        <v>6.7351869999999998</v>
      </c>
    </row>
    <row r="30" spans="1:74" ht="11.1" customHeight="1" x14ac:dyDescent="0.2">
      <c r="A30" s="119" t="s">
        <v>786</v>
      </c>
      <c r="B30" s="205" t="s">
        <v>566</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7.3434007507999999</v>
      </c>
      <c r="AN30" s="214">
        <v>7.0807097413999998</v>
      </c>
      <c r="AO30" s="214">
        <v>6.8948998560000003</v>
      </c>
      <c r="AP30" s="214">
        <v>6.9655859547999999</v>
      </c>
      <c r="AQ30" s="214">
        <v>6.9424962871</v>
      </c>
      <c r="AR30" s="214">
        <v>6.9747509533000001</v>
      </c>
      <c r="AS30" s="214">
        <v>7.0590619929000002</v>
      </c>
      <c r="AT30" s="214">
        <v>6.9590392230000004</v>
      </c>
      <c r="AU30" s="214">
        <v>6.94</v>
      </c>
      <c r="AV30" s="214">
        <v>7.06</v>
      </c>
      <c r="AW30" s="214">
        <v>7.2059870000000004</v>
      </c>
      <c r="AX30" s="214">
        <v>7.1062060000000002</v>
      </c>
      <c r="AY30" s="355">
        <v>7.2720440000000002</v>
      </c>
      <c r="AZ30" s="355">
        <v>7.0983450000000001</v>
      </c>
      <c r="BA30" s="355">
        <v>6.9756799999999997</v>
      </c>
      <c r="BB30" s="355">
        <v>7.0176550000000004</v>
      </c>
      <c r="BC30" s="355">
        <v>7.0102310000000001</v>
      </c>
      <c r="BD30" s="355">
        <v>7.0280909999999999</v>
      </c>
      <c r="BE30" s="355">
        <v>7.0997159999999999</v>
      </c>
      <c r="BF30" s="355">
        <v>7.0088999999999997</v>
      </c>
      <c r="BG30" s="355">
        <v>6.9871210000000001</v>
      </c>
      <c r="BH30" s="355">
        <v>7.1372489999999997</v>
      </c>
      <c r="BI30" s="355">
        <v>7.1846560000000004</v>
      </c>
      <c r="BJ30" s="355">
        <v>7.1384369999999997</v>
      </c>
      <c r="BK30" s="355">
        <v>7.2840879999999997</v>
      </c>
      <c r="BL30" s="355">
        <v>7.1588539999999998</v>
      </c>
      <c r="BM30" s="355">
        <v>7.0637299999999996</v>
      </c>
      <c r="BN30" s="355">
        <v>7.1119960000000004</v>
      </c>
      <c r="BO30" s="355">
        <v>7.0954940000000004</v>
      </c>
      <c r="BP30" s="355">
        <v>7.1130459999999998</v>
      </c>
      <c r="BQ30" s="355">
        <v>7.1689920000000003</v>
      </c>
      <c r="BR30" s="355">
        <v>7.079491</v>
      </c>
      <c r="BS30" s="355">
        <v>7.0599379999999998</v>
      </c>
      <c r="BT30" s="355">
        <v>7.2133760000000002</v>
      </c>
      <c r="BU30" s="355">
        <v>7.2516930000000004</v>
      </c>
      <c r="BV30" s="355">
        <v>7.2106260000000004</v>
      </c>
    </row>
    <row r="31" spans="1:74" ht="11.1" customHeight="1" x14ac:dyDescent="0.2">
      <c r="A31" s="119" t="s">
        <v>787</v>
      </c>
      <c r="B31" s="205" t="s">
        <v>567</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6.9325170849999997</v>
      </c>
      <c r="AN31" s="214">
        <v>7.1393695677000002</v>
      </c>
      <c r="AO31" s="214">
        <v>7.0675475597000004</v>
      </c>
      <c r="AP31" s="214">
        <v>6.8071270373999999</v>
      </c>
      <c r="AQ31" s="214">
        <v>7.2833975216000004</v>
      </c>
      <c r="AR31" s="214">
        <v>8.0280789491999993</v>
      </c>
      <c r="AS31" s="214">
        <v>8.2248140322999994</v>
      </c>
      <c r="AT31" s="214">
        <v>7.9399493529000003</v>
      </c>
      <c r="AU31" s="214">
        <v>7.79</v>
      </c>
      <c r="AV31" s="214">
        <v>7.04</v>
      </c>
      <c r="AW31" s="214">
        <v>6.9773240000000003</v>
      </c>
      <c r="AX31" s="214">
        <v>6.5916139999999999</v>
      </c>
      <c r="AY31" s="355">
        <v>7.0534939999999997</v>
      </c>
      <c r="AZ31" s="355">
        <v>7.2687720000000002</v>
      </c>
      <c r="BA31" s="355">
        <v>7.2169179999999997</v>
      </c>
      <c r="BB31" s="355">
        <v>6.929297</v>
      </c>
      <c r="BC31" s="355">
        <v>7.4210909999999997</v>
      </c>
      <c r="BD31" s="355">
        <v>8.1684249999999992</v>
      </c>
      <c r="BE31" s="355">
        <v>8.3641109999999994</v>
      </c>
      <c r="BF31" s="355">
        <v>8.0753439999999994</v>
      </c>
      <c r="BG31" s="355">
        <v>7.9129610000000001</v>
      </c>
      <c r="BH31" s="355">
        <v>7.1623999999999999</v>
      </c>
      <c r="BI31" s="355">
        <v>7.0660660000000002</v>
      </c>
      <c r="BJ31" s="355">
        <v>6.6932270000000003</v>
      </c>
      <c r="BK31" s="355">
        <v>7.1447729999999998</v>
      </c>
      <c r="BL31" s="355">
        <v>7.386673</v>
      </c>
      <c r="BM31" s="355">
        <v>7.3481800000000002</v>
      </c>
      <c r="BN31" s="355">
        <v>7.0570430000000002</v>
      </c>
      <c r="BO31" s="355">
        <v>7.5532250000000003</v>
      </c>
      <c r="BP31" s="355">
        <v>8.3097150000000006</v>
      </c>
      <c r="BQ31" s="355">
        <v>8.5001329999999999</v>
      </c>
      <c r="BR31" s="355">
        <v>8.2086000000000006</v>
      </c>
      <c r="BS31" s="355">
        <v>8.0455699999999997</v>
      </c>
      <c r="BT31" s="355">
        <v>7.2793859999999997</v>
      </c>
      <c r="BU31" s="355">
        <v>7.1724389999999998</v>
      </c>
      <c r="BV31" s="355">
        <v>6.7953270000000003</v>
      </c>
    </row>
    <row r="32" spans="1:74" ht="11.1" customHeight="1" x14ac:dyDescent="0.2">
      <c r="A32" s="119" t="s">
        <v>788</v>
      </c>
      <c r="B32" s="205" t="s">
        <v>568</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6.9954223701</v>
      </c>
      <c r="AN32" s="214">
        <v>6.4126337058000003</v>
      </c>
      <c r="AO32" s="214">
        <v>6.2257331098000002</v>
      </c>
      <c r="AP32" s="214">
        <v>6.2878405225999998</v>
      </c>
      <c r="AQ32" s="214">
        <v>6.2645035180999997</v>
      </c>
      <c r="AR32" s="214">
        <v>6.6432392918999996</v>
      </c>
      <c r="AS32" s="214">
        <v>6.7337281409000003</v>
      </c>
      <c r="AT32" s="214">
        <v>6.4187497127000004</v>
      </c>
      <c r="AU32" s="214">
        <v>6.64</v>
      </c>
      <c r="AV32" s="214">
        <v>6.22</v>
      </c>
      <c r="AW32" s="214">
        <v>6.5397590000000001</v>
      </c>
      <c r="AX32" s="214">
        <v>6.5167000000000002</v>
      </c>
      <c r="AY32" s="355">
        <v>6.7501949999999997</v>
      </c>
      <c r="AZ32" s="355">
        <v>6.424385</v>
      </c>
      <c r="BA32" s="355">
        <v>6.3230870000000001</v>
      </c>
      <c r="BB32" s="355">
        <v>6.3332850000000001</v>
      </c>
      <c r="BC32" s="355">
        <v>6.3211279999999999</v>
      </c>
      <c r="BD32" s="355">
        <v>6.6745890000000001</v>
      </c>
      <c r="BE32" s="355">
        <v>6.743398</v>
      </c>
      <c r="BF32" s="355">
        <v>6.4441379999999997</v>
      </c>
      <c r="BG32" s="355">
        <v>6.6646150000000004</v>
      </c>
      <c r="BH32" s="355">
        <v>6.2690770000000002</v>
      </c>
      <c r="BI32" s="355">
        <v>6.4252840000000004</v>
      </c>
      <c r="BJ32" s="355">
        <v>6.4968919999999999</v>
      </c>
      <c r="BK32" s="355">
        <v>6.6349400000000003</v>
      </c>
      <c r="BL32" s="355">
        <v>6.463184</v>
      </c>
      <c r="BM32" s="355">
        <v>6.3992259999999996</v>
      </c>
      <c r="BN32" s="355">
        <v>6.4167759999999996</v>
      </c>
      <c r="BO32" s="355">
        <v>6.3976699999999997</v>
      </c>
      <c r="BP32" s="355">
        <v>6.7636719999999997</v>
      </c>
      <c r="BQ32" s="355">
        <v>6.8156020000000002</v>
      </c>
      <c r="BR32" s="355">
        <v>6.5172990000000004</v>
      </c>
      <c r="BS32" s="355">
        <v>6.7447160000000004</v>
      </c>
      <c r="BT32" s="355">
        <v>6.3377090000000003</v>
      </c>
      <c r="BU32" s="355">
        <v>6.4911729999999999</v>
      </c>
      <c r="BV32" s="355">
        <v>6.5731380000000001</v>
      </c>
    </row>
    <row r="33" spans="1:74" ht="11.1" customHeight="1" x14ac:dyDescent="0.2">
      <c r="A33" s="119" t="s">
        <v>789</v>
      </c>
      <c r="B33" s="205" t="s">
        <v>569</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5.8500772166999999</v>
      </c>
      <c r="AN33" s="214">
        <v>5.7299810094000003</v>
      </c>
      <c r="AO33" s="214">
        <v>5.6537500763999997</v>
      </c>
      <c r="AP33" s="214">
        <v>5.7013244286000004</v>
      </c>
      <c r="AQ33" s="214">
        <v>5.9271870666000002</v>
      </c>
      <c r="AR33" s="214">
        <v>6.1415829268</v>
      </c>
      <c r="AS33" s="214">
        <v>5.9554670715000002</v>
      </c>
      <c r="AT33" s="214">
        <v>5.7321792285999997</v>
      </c>
      <c r="AU33" s="214">
        <v>5.96</v>
      </c>
      <c r="AV33" s="214">
        <v>5.76</v>
      </c>
      <c r="AW33" s="214">
        <v>6.0194809999999999</v>
      </c>
      <c r="AX33" s="214">
        <v>5.9237630000000001</v>
      </c>
      <c r="AY33" s="355">
        <v>5.7522279999999997</v>
      </c>
      <c r="AZ33" s="355">
        <v>5.8044320000000003</v>
      </c>
      <c r="BA33" s="355">
        <v>5.8295899999999996</v>
      </c>
      <c r="BB33" s="355">
        <v>5.8191170000000003</v>
      </c>
      <c r="BC33" s="355">
        <v>6.0679819999999998</v>
      </c>
      <c r="BD33" s="355">
        <v>6.2564229999999998</v>
      </c>
      <c r="BE33" s="355">
        <v>6.0388729999999997</v>
      </c>
      <c r="BF33" s="355">
        <v>5.8272389999999996</v>
      </c>
      <c r="BG33" s="355">
        <v>6.0551180000000002</v>
      </c>
      <c r="BH33" s="355">
        <v>5.885173</v>
      </c>
      <c r="BI33" s="355">
        <v>5.9832049999999999</v>
      </c>
      <c r="BJ33" s="355">
        <v>5.9738769999999999</v>
      </c>
      <c r="BK33" s="355">
        <v>5.7807120000000003</v>
      </c>
      <c r="BL33" s="355">
        <v>5.9379140000000001</v>
      </c>
      <c r="BM33" s="355">
        <v>6.007174</v>
      </c>
      <c r="BN33" s="355">
        <v>5.9915000000000003</v>
      </c>
      <c r="BO33" s="355">
        <v>6.2327959999999996</v>
      </c>
      <c r="BP33" s="355">
        <v>6.4238929999999996</v>
      </c>
      <c r="BQ33" s="355">
        <v>6.1702180000000002</v>
      </c>
      <c r="BR33" s="355">
        <v>5.9565239999999999</v>
      </c>
      <c r="BS33" s="355">
        <v>6.1945069999999998</v>
      </c>
      <c r="BT33" s="355">
        <v>6.0159900000000004</v>
      </c>
      <c r="BU33" s="355">
        <v>6.1025109999999998</v>
      </c>
      <c r="BV33" s="355">
        <v>6.1023160000000001</v>
      </c>
    </row>
    <row r="34" spans="1:74" ht="11.1" customHeight="1" x14ac:dyDescent="0.2">
      <c r="A34" s="119" t="s">
        <v>790</v>
      </c>
      <c r="B34" s="205" t="s">
        <v>570</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5.5083330617000001</v>
      </c>
      <c r="AN34" s="214">
        <v>5.3731878375999997</v>
      </c>
      <c r="AO34" s="214">
        <v>5.3642951936000003</v>
      </c>
      <c r="AP34" s="214">
        <v>5.1945380818000002</v>
      </c>
      <c r="AQ34" s="214">
        <v>5.4124162329000001</v>
      </c>
      <c r="AR34" s="214">
        <v>5.6211135367000002</v>
      </c>
      <c r="AS34" s="214">
        <v>5.9528622867000003</v>
      </c>
      <c r="AT34" s="214">
        <v>5.7273586221999997</v>
      </c>
      <c r="AU34" s="214">
        <v>5.32</v>
      </c>
      <c r="AV34" s="214">
        <v>5.24</v>
      </c>
      <c r="AW34" s="214">
        <v>5.3641040000000002</v>
      </c>
      <c r="AX34" s="214">
        <v>5.2171880000000002</v>
      </c>
      <c r="AY34" s="355">
        <v>5.0522030000000004</v>
      </c>
      <c r="AZ34" s="355">
        <v>5.1375209999999996</v>
      </c>
      <c r="BA34" s="355">
        <v>5.2728630000000001</v>
      </c>
      <c r="BB34" s="355">
        <v>5.0869330000000001</v>
      </c>
      <c r="BC34" s="355">
        <v>5.3394490000000001</v>
      </c>
      <c r="BD34" s="355">
        <v>5.529928</v>
      </c>
      <c r="BE34" s="355">
        <v>5.8426340000000003</v>
      </c>
      <c r="BF34" s="355">
        <v>5.6581479999999997</v>
      </c>
      <c r="BG34" s="355">
        <v>5.2779220000000002</v>
      </c>
      <c r="BH34" s="355">
        <v>5.2584520000000001</v>
      </c>
      <c r="BI34" s="355">
        <v>5.1780270000000002</v>
      </c>
      <c r="BJ34" s="355">
        <v>5.1481890000000003</v>
      </c>
      <c r="BK34" s="355">
        <v>4.8634219999999999</v>
      </c>
      <c r="BL34" s="355">
        <v>5.0248569999999999</v>
      </c>
      <c r="BM34" s="355">
        <v>5.2282770000000003</v>
      </c>
      <c r="BN34" s="355">
        <v>5.0798300000000003</v>
      </c>
      <c r="BO34" s="355">
        <v>5.3334000000000001</v>
      </c>
      <c r="BP34" s="355">
        <v>5.5487310000000001</v>
      </c>
      <c r="BQ34" s="355">
        <v>5.8500930000000002</v>
      </c>
      <c r="BR34" s="355">
        <v>5.6775859999999998</v>
      </c>
      <c r="BS34" s="355">
        <v>5.3062250000000004</v>
      </c>
      <c r="BT34" s="355">
        <v>5.3051500000000003</v>
      </c>
      <c r="BU34" s="355">
        <v>5.2312969999999996</v>
      </c>
      <c r="BV34" s="355">
        <v>5.2192879999999997</v>
      </c>
    </row>
    <row r="35" spans="1:74" s="120" customFormat="1" ht="11.1" customHeight="1" x14ac:dyDescent="0.2">
      <c r="A35" s="119" t="s">
        <v>791</v>
      </c>
      <c r="B35" s="205" t="s">
        <v>571</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6.0333216516999997</v>
      </c>
      <c r="AN35" s="214">
        <v>6.1805371274000001</v>
      </c>
      <c r="AO35" s="214">
        <v>6.1059301124000003</v>
      </c>
      <c r="AP35" s="214">
        <v>6.0734718201</v>
      </c>
      <c r="AQ35" s="214">
        <v>6.4448294912000001</v>
      </c>
      <c r="AR35" s="214">
        <v>6.8601698819000001</v>
      </c>
      <c r="AS35" s="214">
        <v>6.9641184238999996</v>
      </c>
      <c r="AT35" s="214">
        <v>7.1140334015000004</v>
      </c>
      <c r="AU35" s="214">
        <v>6.69</v>
      </c>
      <c r="AV35" s="214">
        <v>6.32</v>
      </c>
      <c r="AW35" s="214">
        <v>6.0634750000000004</v>
      </c>
      <c r="AX35" s="214">
        <v>5.956728</v>
      </c>
      <c r="AY35" s="355">
        <v>6.0730219999999999</v>
      </c>
      <c r="AZ35" s="355">
        <v>6.2557900000000002</v>
      </c>
      <c r="BA35" s="355">
        <v>6.2068479999999999</v>
      </c>
      <c r="BB35" s="355">
        <v>6.1826449999999999</v>
      </c>
      <c r="BC35" s="355">
        <v>6.5733259999999998</v>
      </c>
      <c r="BD35" s="355">
        <v>7.0030400000000004</v>
      </c>
      <c r="BE35" s="355">
        <v>7.1155929999999996</v>
      </c>
      <c r="BF35" s="355">
        <v>7.2787610000000003</v>
      </c>
      <c r="BG35" s="355">
        <v>6.8568300000000004</v>
      </c>
      <c r="BH35" s="355">
        <v>6.4813720000000004</v>
      </c>
      <c r="BI35" s="355">
        <v>6.2054770000000001</v>
      </c>
      <c r="BJ35" s="355">
        <v>6.1044809999999998</v>
      </c>
      <c r="BK35" s="355">
        <v>6.2466710000000001</v>
      </c>
      <c r="BL35" s="355">
        <v>6.4391499999999997</v>
      </c>
      <c r="BM35" s="355">
        <v>6.3924000000000003</v>
      </c>
      <c r="BN35" s="355">
        <v>6.365183</v>
      </c>
      <c r="BO35" s="355">
        <v>6.7645239999999998</v>
      </c>
      <c r="BP35" s="355">
        <v>7.2048560000000004</v>
      </c>
      <c r="BQ35" s="355">
        <v>7.3164769999999999</v>
      </c>
      <c r="BR35" s="355">
        <v>7.4832419999999997</v>
      </c>
      <c r="BS35" s="355">
        <v>7.0493360000000003</v>
      </c>
      <c r="BT35" s="355">
        <v>6.6633699999999996</v>
      </c>
      <c r="BU35" s="355">
        <v>6.378571</v>
      </c>
      <c r="BV35" s="355">
        <v>6.2753030000000001</v>
      </c>
    </row>
    <row r="36" spans="1:74" s="120" customFormat="1" ht="11.1" customHeight="1" x14ac:dyDescent="0.2">
      <c r="A36" s="119" t="s">
        <v>792</v>
      </c>
      <c r="B36" s="207" t="s">
        <v>572</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8.4833516259999993</v>
      </c>
      <c r="AN36" s="214">
        <v>8.6054479816999994</v>
      </c>
      <c r="AO36" s="214">
        <v>8.8033475942999999</v>
      </c>
      <c r="AP36" s="214">
        <v>8.3709706736000005</v>
      </c>
      <c r="AQ36" s="214">
        <v>9.3631223220000006</v>
      </c>
      <c r="AR36" s="214">
        <v>10.665430144</v>
      </c>
      <c r="AS36" s="214">
        <v>10.9846228</v>
      </c>
      <c r="AT36" s="214">
        <v>11.472366344999999</v>
      </c>
      <c r="AU36" s="214">
        <v>11.08</v>
      </c>
      <c r="AV36" s="214">
        <v>10.75</v>
      </c>
      <c r="AW36" s="214">
        <v>9.6272699999999993</v>
      </c>
      <c r="AX36" s="214">
        <v>8.415991</v>
      </c>
      <c r="AY36" s="355">
        <v>8.6629389999999997</v>
      </c>
      <c r="AZ36" s="355">
        <v>8.7193640000000006</v>
      </c>
      <c r="BA36" s="355">
        <v>8.8158799999999999</v>
      </c>
      <c r="BB36" s="355">
        <v>8.4153140000000004</v>
      </c>
      <c r="BC36" s="355">
        <v>9.4064910000000008</v>
      </c>
      <c r="BD36" s="355">
        <v>10.721500000000001</v>
      </c>
      <c r="BE36" s="355">
        <v>11.05912</v>
      </c>
      <c r="BF36" s="355">
        <v>11.591699999999999</v>
      </c>
      <c r="BG36" s="355">
        <v>11.148709999999999</v>
      </c>
      <c r="BH36" s="355">
        <v>10.778600000000001</v>
      </c>
      <c r="BI36" s="355">
        <v>9.727112</v>
      </c>
      <c r="BJ36" s="355">
        <v>8.4967459999999999</v>
      </c>
      <c r="BK36" s="355">
        <v>8.8500580000000006</v>
      </c>
      <c r="BL36" s="355">
        <v>8.8624770000000002</v>
      </c>
      <c r="BM36" s="355">
        <v>8.8666459999999994</v>
      </c>
      <c r="BN36" s="355">
        <v>8.4868520000000007</v>
      </c>
      <c r="BO36" s="355">
        <v>9.4921869999999995</v>
      </c>
      <c r="BP36" s="355">
        <v>10.82028</v>
      </c>
      <c r="BQ36" s="355">
        <v>11.149050000000001</v>
      </c>
      <c r="BR36" s="355">
        <v>11.6896</v>
      </c>
      <c r="BS36" s="355">
        <v>11.24508</v>
      </c>
      <c r="BT36" s="355">
        <v>10.859500000000001</v>
      </c>
      <c r="BU36" s="355">
        <v>9.8038880000000006</v>
      </c>
      <c r="BV36" s="355">
        <v>8.5612739999999992</v>
      </c>
    </row>
    <row r="37" spans="1:74" s="120" customFormat="1" ht="11.1" customHeight="1" x14ac:dyDescent="0.2">
      <c r="A37" s="119" t="s">
        <v>793</v>
      </c>
      <c r="B37" s="207" t="s">
        <v>546</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6.95</v>
      </c>
      <c r="AN37" s="214">
        <v>6.81</v>
      </c>
      <c r="AO37" s="214">
        <v>6.66</v>
      </c>
      <c r="AP37" s="214">
        <v>6.58</v>
      </c>
      <c r="AQ37" s="214">
        <v>6.82</v>
      </c>
      <c r="AR37" s="214">
        <v>7.18</v>
      </c>
      <c r="AS37" s="214">
        <v>7.34</v>
      </c>
      <c r="AT37" s="214">
        <v>7.24</v>
      </c>
      <c r="AU37" s="214">
        <v>7.09</v>
      </c>
      <c r="AV37" s="214">
        <v>6.91</v>
      </c>
      <c r="AW37" s="214">
        <v>6.8805249999999996</v>
      </c>
      <c r="AX37" s="214">
        <v>6.661143</v>
      </c>
      <c r="AY37" s="355">
        <v>6.8137530000000002</v>
      </c>
      <c r="AZ37" s="355">
        <v>6.8118780000000001</v>
      </c>
      <c r="BA37" s="355">
        <v>6.7218090000000004</v>
      </c>
      <c r="BB37" s="355">
        <v>6.618608</v>
      </c>
      <c r="BC37" s="355">
        <v>6.872293</v>
      </c>
      <c r="BD37" s="355">
        <v>7.2220360000000001</v>
      </c>
      <c r="BE37" s="355">
        <v>7.3694559999999996</v>
      </c>
      <c r="BF37" s="355">
        <v>7.2869780000000004</v>
      </c>
      <c r="BG37" s="355">
        <v>7.1324569999999996</v>
      </c>
      <c r="BH37" s="355">
        <v>6.9659570000000004</v>
      </c>
      <c r="BI37" s="355">
        <v>6.8346989999999996</v>
      </c>
      <c r="BJ37" s="355">
        <v>6.677187</v>
      </c>
      <c r="BK37" s="355">
        <v>6.8070969999999997</v>
      </c>
      <c r="BL37" s="355">
        <v>6.8644990000000004</v>
      </c>
      <c r="BM37" s="355">
        <v>6.7964279999999997</v>
      </c>
      <c r="BN37" s="355">
        <v>6.7033579999999997</v>
      </c>
      <c r="BO37" s="355">
        <v>6.9580489999999999</v>
      </c>
      <c r="BP37" s="355">
        <v>7.3220929999999997</v>
      </c>
      <c r="BQ37" s="355">
        <v>7.4607219999999996</v>
      </c>
      <c r="BR37" s="355">
        <v>7.3830530000000003</v>
      </c>
      <c r="BS37" s="355">
        <v>7.2253230000000004</v>
      </c>
      <c r="BT37" s="355">
        <v>7.056203</v>
      </c>
      <c r="BU37" s="355">
        <v>6.9197050000000004</v>
      </c>
      <c r="BV37" s="355">
        <v>6.7654820000000004</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565</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16.394965669000001</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17.892028541999998</v>
      </c>
      <c r="AN39" s="261">
        <v>18.148818531</v>
      </c>
      <c r="AO39" s="261">
        <v>17.588683143000001</v>
      </c>
      <c r="AP39" s="261">
        <v>17.375175424999998</v>
      </c>
      <c r="AQ39" s="261">
        <v>17.045221157</v>
      </c>
      <c r="AR39" s="261">
        <v>17.059288402</v>
      </c>
      <c r="AS39" s="261">
        <v>17.253667738000001</v>
      </c>
      <c r="AT39" s="261">
        <v>17.317514358</v>
      </c>
      <c r="AU39" s="261">
        <v>17.97</v>
      </c>
      <c r="AV39" s="261">
        <v>17.38</v>
      </c>
      <c r="AW39" s="261">
        <v>17.41621</v>
      </c>
      <c r="AX39" s="261">
        <v>17.553519999999999</v>
      </c>
      <c r="AY39" s="384">
        <v>18.599160000000001</v>
      </c>
      <c r="AZ39" s="384">
        <v>18.687580000000001</v>
      </c>
      <c r="BA39" s="384">
        <v>17.915109999999999</v>
      </c>
      <c r="BB39" s="384">
        <v>17.701450000000001</v>
      </c>
      <c r="BC39" s="384">
        <v>17.32884</v>
      </c>
      <c r="BD39" s="384">
        <v>17.214210000000001</v>
      </c>
      <c r="BE39" s="384">
        <v>17.58718</v>
      </c>
      <c r="BF39" s="384">
        <v>17.714079999999999</v>
      </c>
      <c r="BG39" s="384">
        <v>18.157869999999999</v>
      </c>
      <c r="BH39" s="384">
        <v>17.430140000000002</v>
      </c>
      <c r="BI39" s="384">
        <v>17.49333</v>
      </c>
      <c r="BJ39" s="384">
        <v>17.595490000000002</v>
      </c>
      <c r="BK39" s="384">
        <v>18.918600000000001</v>
      </c>
      <c r="BL39" s="384">
        <v>18.969180000000001</v>
      </c>
      <c r="BM39" s="384">
        <v>17.954170000000001</v>
      </c>
      <c r="BN39" s="384">
        <v>17.710339999999999</v>
      </c>
      <c r="BO39" s="384">
        <v>17.29298</v>
      </c>
      <c r="BP39" s="384">
        <v>17.190819999999999</v>
      </c>
      <c r="BQ39" s="384">
        <v>17.631250000000001</v>
      </c>
      <c r="BR39" s="384">
        <v>17.796700000000001</v>
      </c>
      <c r="BS39" s="384">
        <v>18.298249999999999</v>
      </c>
      <c r="BT39" s="384">
        <v>17.59412</v>
      </c>
      <c r="BU39" s="384">
        <v>17.748519999999999</v>
      </c>
      <c r="BV39" s="384">
        <v>17.927569999999999</v>
      </c>
    </row>
    <row r="40" spans="1:74" ht="11.1" customHeight="1" x14ac:dyDescent="0.2">
      <c r="A40" s="265" t="s">
        <v>202</v>
      </c>
      <c r="B40" s="187" t="s">
        <v>598</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12.375055440000001</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12.764761179000001</v>
      </c>
      <c r="AN40" s="261">
        <v>12.591112636</v>
      </c>
      <c r="AO40" s="261">
        <v>12.048596376000001</v>
      </c>
      <c r="AP40" s="261">
        <v>12.05245627</v>
      </c>
      <c r="AQ40" s="261">
        <v>12.289563356</v>
      </c>
      <c r="AR40" s="261">
        <v>12.993510084</v>
      </c>
      <c r="AS40" s="261">
        <v>13.356815741</v>
      </c>
      <c r="AT40" s="261">
        <v>13.136534617000001</v>
      </c>
      <c r="AU40" s="261">
        <v>13.16</v>
      </c>
      <c r="AV40" s="261">
        <v>12.63</v>
      </c>
      <c r="AW40" s="261">
        <v>12.28439</v>
      </c>
      <c r="AX40" s="261">
        <v>12.253170000000001</v>
      </c>
      <c r="AY40" s="384">
        <v>12.767849999999999</v>
      </c>
      <c r="AZ40" s="384">
        <v>12.67342</v>
      </c>
      <c r="BA40" s="384">
        <v>12.154070000000001</v>
      </c>
      <c r="BB40" s="384">
        <v>12.08441</v>
      </c>
      <c r="BC40" s="384">
        <v>12.300050000000001</v>
      </c>
      <c r="BD40" s="384">
        <v>13.064500000000001</v>
      </c>
      <c r="BE40" s="384">
        <v>13.38702</v>
      </c>
      <c r="BF40" s="384">
        <v>13.096830000000001</v>
      </c>
      <c r="BG40" s="384">
        <v>13.108470000000001</v>
      </c>
      <c r="BH40" s="384">
        <v>12.64367</v>
      </c>
      <c r="BI40" s="384">
        <v>12.24047</v>
      </c>
      <c r="BJ40" s="384">
        <v>12.301589999999999</v>
      </c>
      <c r="BK40" s="384">
        <v>12.81021</v>
      </c>
      <c r="BL40" s="384">
        <v>12.654210000000001</v>
      </c>
      <c r="BM40" s="384">
        <v>12.1473</v>
      </c>
      <c r="BN40" s="384">
        <v>12.09334</v>
      </c>
      <c r="BO40" s="384">
        <v>12.32033</v>
      </c>
      <c r="BP40" s="384">
        <v>13.12954</v>
      </c>
      <c r="BQ40" s="384">
        <v>13.49775</v>
      </c>
      <c r="BR40" s="384">
        <v>13.226089999999999</v>
      </c>
      <c r="BS40" s="384">
        <v>13.261139999999999</v>
      </c>
      <c r="BT40" s="384">
        <v>12.81812</v>
      </c>
      <c r="BU40" s="384">
        <v>12.43675</v>
      </c>
      <c r="BV40" s="384">
        <v>12.488020000000001</v>
      </c>
    </row>
    <row r="41" spans="1:74" ht="11.1" customHeight="1" x14ac:dyDescent="0.2">
      <c r="A41" s="265" t="s">
        <v>203</v>
      </c>
      <c r="B41" s="205" t="s">
        <v>566</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9.9298621055999998</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10.267152288</v>
      </c>
      <c r="AN41" s="261">
        <v>10.115875516999999</v>
      </c>
      <c r="AO41" s="261">
        <v>10.029875643</v>
      </c>
      <c r="AP41" s="261">
        <v>10.093365323</v>
      </c>
      <c r="AQ41" s="261">
        <v>10.095079815</v>
      </c>
      <c r="AR41" s="261">
        <v>10.145629508000001</v>
      </c>
      <c r="AS41" s="261">
        <v>10.353743053000001</v>
      </c>
      <c r="AT41" s="261">
        <v>10.200279239</v>
      </c>
      <c r="AU41" s="261">
        <v>9.9600000000000009</v>
      </c>
      <c r="AV41" s="261">
        <v>10.08</v>
      </c>
      <c r="AW41" s="261">
        <v>10.35596</v>
      </c>
      <c r="AX41" s="261">
        <v>10.219290000000001</v>
      </c>
      <c r="AY41" s="384">
        <v>10.38217</v>
      </c>
      <c r="AZ41" s="384">
        <v>10.31808</v>
      </c>
      <c r="BA41" s="384">
        <v>10.256169999999999</v>
      </c>
      <c r="BB41" s="384">
        <v>10.25517</v>
      </c>
      <c r="BC41" s="384">
        <v>10.23541</v>
      </c>
      <c r="BD41" s="384">
        <v>10.341229999999999</v>
      </c>
      <c r="BE41" s="384">
        <v>10.56732</v>
      </c>
      <c r="BF41" s="384">
        <v>10.366099999999999</v>
      </c>
      <c r="BG41" s="384">
        <v>10.10041</v>
      </c>
      <c r="BH41" s="384">
        <v>10.25292</v>
      </c>
      <c r="BI41" s="384">
        <v>10.43394</v>
      </c>
      <c r="BJ41" s="384">
        <v>10.4175</v>
      </c>
      <c r="BK41" s="384">
        <v>10.564410000000001</v>
      </c>
      <c r="BL41" s="384">
        <v>10.49879</v>
      </c>
      <c r="BM41" s="384">
        <v>10.44054</v>
      </c>
      <c r="BN41" s="384">
        <v>10.450699999999999</v>
      </c>
      <c r="BO41" s="384">
        <v>10.42873</v>
      </c>
      <c r="BP41" s="384">
        <v>10.557729999999999</v>
      </c>
      <c r="BQ41" s="384">
        <v>10.79959</v>
      </c>
      <c r="BR41" s="384">
        <v>10.596920000000001</v>
      </c>
      <c r="BS41" s="384">
        <v>10.32741</v>
      </c>
      <c r="BT41" s="384">
        <v>10.49105</v>
      </c>
      <c r="BU41" s="384">
        <v>10.684380000000001</v>
      </c>
      <c r="BV41" s="384">
        <v>10.66658</v>
      </c>
    </row>
    <row r="42" spans="1:74" ht="11.1" customHeight="1" x14ac:dyDescent="0.2">
      <c r="A42" s="265" t="s">
        <v>204</v>
      </c>
      <c r="B42" s="205" t="s">
        <v>567</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8.9381325892000003</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9.0948927014999992</v>
      </c>
      <c r="AN42" s="261">
        <v>9.3069873018999996</v>
      </c>
      <c r="AO42" s="261">
        <v>9.3954137068999994</v>
      </c>
      <c r="AP42" s="261">
        <v>9.2779692341000004</v>
      </c>
      <c r="AQ42" s="261">
        <v>10.061015125999999</v>
      </c>
      <c r="AR42" s="261">
        <v>10.887681174000001</v>
      </c>
      <c r="AS42" s="261">
        <v>11.043430532</v>
      </c>
      <c r="AT42" s="261">
        <v>10.731597968999999</v>
      </c>
      <c r="AU42" s="261">
        <v>10.15</v>
      </c>
      <c r="AV42" s="261">
        <v>9.5</v>
      </c>
      <c r="AW42" s="261">
        <v>9.3721499999999995</v>
      </c>
      <c r="AX42" s="261">
        <v>9.2102369999999993</v>
      </c>
      <c r="AY42" s="384">
        <v>9.2407160000000008</v>
      </c>
      <c r="AZ42" s="384">
        <v>9.5024080000000009</v>
      </c>
      <c r="BA42" s="384">
        <v>9.6096310000000003</v>
      </c>
      <c r="BB42" s="384">
        <v>9.4722439999999999</v>
      </c>
      <c r="BC42" s="384">
        <v>10.26327</v>
      </c>
      <c r="BD42" s="384">
        <v>11.13476</v>
      </c>
      <c r="BE42" s="384">
        <v>11.262930000000001</v>
      </c>
      <c r="BF42" s="384">
        <v>10.94398</v>
      </c>
      <c r="BG42" s="384">
        <v>10.34656</v>
      </c>
      <c r="BH42" s="384">
        <v>9.69163</v>
      </c>
      <c r="BI42" s="384">
        <v>9.5193150000000006</v>
      </c>
      <c r="BJ42" s="384">
        <v>9.4009260000000001</v>
      </c>
      <c r="BK42" s="384">
        <v>9.3968989999999994</v>
      </c>
      <c r="BL42" s="384">
        <v>9.6692239999999998</v>
      </c>
      <c r="BM42" s="384">
        <v>9.7839779999999994</v>
      </c>
      <c r="BN42" s="384">
        <v>9.6546439999999993</v>
      </c>
      <c r="BO42" s="384">
        <v>10.46607</v>
      </c>
      <c r="BP42" s="384">
        <v>11.37349</v>
      </c>
      <c r="BQ42" s="384">
        <v>11.51459</v>
      </c>
      <c r="BR42" s="384">
        <v>11.19872</v>
      </c>
      <c r="BS42" s="384">
        <v>10.597379999999999</v>
      </c>
      <c r="BT42" s="384">
        <v>9.9418760000000006</v>
      </c>
      <c r="BU42" s="384">
        <v>9.7674909999999997</v>
      </c>
      <c r="BV42" s="384">
        <v>9.6324229999999993</v>
      </c>
    </row>
    <row r="43" spans="1:74" ht="11.1" customHeight="1" x14ac:dyDescent="0.2">
      <c r="A43" s="265" t="s">
        <v>205</v>
      </c>
      <c r="B43" s="205" t="s">
        <v>568</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9.7516229049999996</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10.193488023</v>
      </c>
      <c r="AN43" s="261">
        <v>10.156130824</v>
      </c>
      <c r="AO43" s="261">
        <v>9.8083131078000001</v>
      </c>
      <c r="AP43" s="261">
        <v>9.7839097397000003</v>
      </c>
      <c r="AQ43" s="261">
        <v>9.7578038870999997</v>
      </c>
      <c r="AR43" s="261">
        <v>10.069719067999999</v>
      </c>
      <c r="AS43" s="261">
        <v>10.124205334999999</v>
      </c>
      <c r="AT43" s="261">
        <v>9.8793054714000004</v>
      </c>
      <c r="AU43" s="261">
        <v>9.9600000000000009</v>
      </c>
      <c r="AV43" s="261">
        <v>9.8800000000000008</v>
      </c>
      <c r="AW43" s="261">
        <v>9.8060539999999996</v>
      </c>
      <c r="AX43" s="261">
        <v>9.8156789999999994</v>
      </c>
      <c r="AY43" s="384">
        <v>10.337210000000001</v>
      </c>
      <c r="AZ43" s="384">
        <v>10.32456</v>
      </c>
      <c r="BA43" s="384">
        <v>10.01272</v>
      </c>
      <c r="BB43" s="384">
        <v>9.9535470000000004</v>
      </c>
      <c r="BC43" s="384">
        <v>9.9303380000000008</v>
      </c>
      <c r="BD43" s="384">
        <v>10.25708</v>
      </c>
      <c r="BE43" s="384">
        <v>10.286770000000001</v>
      </c>
      <c r="BF43" s="384">
        <v>10.027520000000001</v>
      </c>
      <c r="BG43" s="384">
        <v>10.10477</v>
      </c>
      <c r="BH43" s="384">
        <v>9.9971460000000008</v>
      </c>
      <c r="BI43" s="384">
        <v>9.8752049999999993</v>
      </c>
      <c r="BJ43" s="384">
        <v>9.8883200000000002</v>
      </c>
      <c r="BK43" s="384">
        <v>10.46796</v>
      </c>
      <c r="BL43" s="384">
        <v>10.463290000000001</v>
      </c>
      <c r="BM43" s="384">
        <v>10.122920000000001</v>
      </c>
      <c r="BN43" s="384">
        <v>10.04791</v>
      </c>
      <c r="BO43" s="384">
        <v>10.01277</v>
      </c>
      <c r="BP43" s="384">
        <v>10.3401</v>
      </c>
      <c r="BQ43" s="384">
        <v>10.37116</v>
      </c>
      <c r="BR43" s="384">
        <v>10.11795</v>
      </c>
      <c r="BS43" s="384">
        <v>10.205310000000001</v>
      </c>
      <c r="BT43" s="384">
        <v>10.10866</v>
      </c>
      <c r="BU43" s="384">
        <v>9.9980399999999996</v>
      </c>
      <c r="BV43" s="384">
        <v>10.029199999999999</v>
      </c>
    </row>
    <row r="44" spans="1:74" ht="11.1" customHeight="1" x14ac:dyDescent="0.2">
      <c r="A44" s="265" t="s">
        <v>206</v>
      </c>
      <c r="B44" s="205" t="s">
        <v>569</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9.1474471153000003</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9.2022129765000003</v>
      </c>
      <c r="AN44" s="261">
        <v>9.2858718363000001</v>
      </c>
      <c r="AO44" s="261">
        <v>9.2561483887999998</v>
      </c>
      <c r="AP44" s="261">
        <v>9.1934489199999998</v>
      </c>
      <c r="AQ44" s="261">
        <v>9.2880438212000005</v>
      </c>
      <c r="AR44" s="261">
        <v>9.5653646148</v>
      </c>
      <c r="AS44" s="261">
        <v>9.4467915614999995</v>
      </c>
      <c r="AT44" s="261">
        <v>9.2286062058000002</v>
      </c>
      <c r="AU44" s="261">
        <v>9.43</v>
      </c>
      <c r="AV44" s="261">
        <v>9.17</v>
      </c>
      <c r="AW44" s="261">
        <v>9.3553329999999999</v>
      </c>
      <c r="AX44" s="261">
        <v>9.3263560000000005</v>
      </c>
      <c r="AY44" s="384">
        <v>9.2153320000000001</v>
      </c>
      <c r="AZ44" s="384">
        <v>9.3924070000000004</v>
      </c>
      <c r="BA44" s="384">
        <v>9.4741389999999992</v>
      </c>
      <c r="BB44" s="384">
        <v>9.3799700000000001</v>
      </c>
      <c r="BC44" s="384">
        <v>9.501576</v>
      </c>
      <c r="BD44" s="384">
        <v>9.786702</v>
      </c>
      <c r="BE44" s="384">
        <v>9.6255120000000005</v>
      </c>
      <c r="BF44" s="384">
        <v>9.3764660000000006</v>
      </c>
      <c r="BG44" s="384">
        <v>9.5620910000000006</v>
      </c>
      <c r="BH44" s="384">
        <v>9.2916410000000003</v>
      </c>
      <c r="BI44" s="384">
        <v>9.3733149999999998</v>
      </c>
      <c r="BJ44" s="384">
        <v>9.4263820000000003</v>
      </c>
      <c r="BK44" s="384">
        <v>9.2505520000000008</v>
      </c>
      <c r="BL44" s="384">
        <v>9.4781910000000007</v>
      </c>
      <c r="BM44" s="384">
        <v>9.5704429999999991</v>
      </c>
      <c r="BN44" s="384">
        <v>9.5039619999999996</v>
      </c>
      <c r="BO44" s="384">
        <v>9.6268519999999995</v>
      </c>
      <c r="BP44" s="384">
        <v>9.9512319999999992</v>
      </c>
      <c r="BQ44" s="384">
        <v>9.8061939999999996</v>
      </c>
      <c r="BR44" s="384">
        <v>9.5755859999999995</v>
      </c>
      <c r="BS44" s="384">
        <v>9.7891239999999993</v>
      </c>
      <c r="BT44" s="384">
        <v>9.5407580000000003</v>
      </c>
      <c r="BU44" s="384">
        <v>9.6445480000000003</v>
      </c>
      <c r="BV44" s="384">
        <v>9.6804950000000005</v>
      </c>
    </row>
    <row r="45" spans="1:74" ht="11.1" customHeight="1" x14ac:dyDescent="0.2">
      <c r="A45" s="265" t="s">
        <v>207</v>
      </c>
      <c r="B45" s="205" t="s">
        <v>570</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7.9050610627999998</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8.3368470094999996</v>
      </c>
      <c r="AN45" s="261">
        <v>8.3449354224000007</v>
      </c>
      <c r="AO45" s="261">
        <v>8.2928523276000004</v>
      </c>
      <c r="AP45" s="261">
        <v>8.0851826695</v>
      </c>
      <c r="AQ45" s="261">
        <v>8.2274480999000001</v>
      </c>
      <c r="AR45" s="261">
        <v>8.6202768927999998</v>
      </c>
      <c r="AS45" s="261">
        <v>8.7063437909000001</v>
      </c>
      <c r="AT45" s="261">
        <v>8.7743396701999998</v>
      </c>
      <c r="AU45" s="261">
        <v>8.4600000000000009</v>
      </c>
      <c r="AV45" s="261">
        <v>8.18</v>
      </c>
      <c r="AW45" s="261">
        <v>8.0740239999999996</v>
      </c>
      <c r="AX45" s="261">
        <v>7.9103389999999996</v>
      </c>
      <c r="AY45" s="384">
        <v>8.1077259999999995</v>
      </c>
      <c r="AZ45" s="384">
        <v>8.1951680000000007</v>
      </c>
      <c r="BA45" s="384">
        <v>8.1797749999999994</v>
      </c>
      <c r="BB45" s="384">
        <v>7.9617769999999997</v>
      </c>
      <c r="BC45" s="384">
        <v>8.1023189999999996</v>
      </c>
      <c r="BD45" s="384">
        <v>8.4981249999999999</v>
      </c>
      <c r="BE45" s="384">
        <v>8.565569</v>
      </c>
      <c r="BF45" s="384">
        <v>8.6231570000000008</v>
      </c>
      <c r="BG45" s="384">
        <v>8.3180379999999996</v>
      </c>
      <c r="BH45" s="384">
        <v>8.0342610000000008</v>
      </c>
      <c r="BI45" s="384">
        <v>7.814209</v>
      </c>
      <c r="BJ45" s="384">
        <v>7.7395120000000004</v>
      </c>
      <c r="BK45" s="384">
        <v>7.9057279999999999</v>
      </c>
      <c r="BL45" s="384">
        <v>7.9410400000000001</v>
      </c>
      <c r="BM45" s="384">
        <v>7.9194750000000003</v>
      </c>
      <c r="BN45" s="384">
        <v>7.7488419999999998</v>
      </c>
      <c r="BO45" s="384">
        <v>7.9152370000000003</v>
      </c>
      <c r="BP45" s="384">
        <v>8.3581450000000004</v>
      </c>
      <c r="BQ45" s="384">
        <v>8.4692159999999994</v>
      </c>
      <c r="BR45" s="384">
        <v>8.5658410000000007</v>
      </c>
      <c r="BS45" s="384">
        <v>8.3039769999999997</v>
      </c>
      <c r="BT45" s="384">
        <v>8.0613229999999998</v>
      </c>
      <c r="BU45" s="384">
        <v>7.8760979999999998</v>
      </c>
      <c r="BV45" s="384">
        <v>7.7926000000000002</v>
      </c>
    </row>
    <row r="46" spans="1:74" s="120" customFormat="1" ht="11.1" customHeight="1" x14ac:dyDescent="0.2">
      <c r="A46" s="265" t="s">
        <v>208</v>
      </c>
      <c r="B46" s="205" t="s">
        <v>571</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8.8664293398999998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9.0636826242000001</v>
      </c>
      <c r="AN46" s="261">
        <v>9.1694308614000004</v>
      </c>
      <c r="AO46" s="261">
        <v>9.1071897203999992</v>
      </c>
      <c r="AP46" s="261">
        <v>9.2606981231999992</v>
      </c>
      <c r="AQ46" s="261">
        <v>9.6317884024999998</v>
      </c>
      <c r="AR46" s="261">
        <v>10.032957946</v>
      </c>
      <c r="AS46" s="261">
        <v>10.114851335000001</v>
      </c>
      <c r="AT46" s="261">
        <v>10.133839772</v>
      </c>
      <c r="AU46" s="261">
        <v>9.85</v>
      </c>
      <c r="AV46" s="261">
        <v>9.4499999999999993</v>
      </c>
      <c r="AW46" s="261">
        <v>9.1114280000000001</v>
      </c>
      <c r="AX46" s="261">
        <v>9.1665519999999994</v>
      </c>
      <c r="AY46" s="384">
        <v>9.1603410000000007</v>
      </c>
      <c r="AZ46" s="384">
        <v>9.2565030000000004</v>
      </c>
      <c r="BA46" s="384">
        <v>9.2172719999999995</v>
      </c>
      <c r="BB46" s="384">
        <v>9.3498260000000002</v>
      </c>
      <c r="BC46" s="384">
        <v>9.7488569999999992</v>
      </c>
      <c r="BD46" s="384">
        <v>10.15056</v>
      </c>
      <c r="BE46" s="384">
        <v>10.223050000000001</v>
      </c>
      <c r="BF46" s="384">
        <v>10.26299</v>
      </c>
      <c r="BG46" s="384">
        <v>9.9481769999999994</v>
      </c>
      <c r="BH46" s="384">
        <v>9.5720519999999993</v>
      </c>
      <c r="BI46" s="384">
        <v>9.2244829999999993</v>
      </c>
      <c r="BJ46" s="384">
        <v>9.3039090000000009</v>
      </c>
      <c r="BK46" s="384">
        <v>9.3065870000000004</v>
      </c>
      <c r="BL46" s="384">
        <v>9.3801179999999995</v>
      </c>
      <c r="BM46" s="384">
        <v>9.3461689999999997</v>
      </c>
      <c r="BN46" s="384">
        <v>9.4850680000000001</v>
      </c>
      <c r="BO46" s="384">
        <v>9.8954660000000008</v>
      </c>
      <c r="BP46" s="384">
        <v>10.315329999999999</v>
      </c>
      <c r="BQ46" s="384">
        <v>10.398849999999999</v>
      </c>
      <c r="BR46" s="384">
        <v>10.443849999999999</v>
      </c>
      <c r="BS46" s="384">
        <v>10.127660000000001</v>
      </c>
      <c r="BT46" s="384">
        <v>9.7466100000000004</v>
      </c>
      <c r="BU46" s="384">
        <v>9.4003870000000003</v>
      </c>
      <c r="BV46" s="384">
        <v>9.4806450000000009</v>
      </c>
    </row>
    <row r="47" spans="1:74" s="120" customFormat="1" ht="11.1" customHeight="1" x14ac:dyDescent="0.2">
      <c r="A47" s="265" t="s">
        <v>209</v>
      </c>
      <c r="B47" s="207" t="s">
        <v>572</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12.242441464000001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12.774953010000001</v>
      </c>
      <c r="AN47" s="261">
        <v>12.704204094</v>
      </c>
      <c r="AO47" s="261">
        <v>12.936480332</v>
      </c>
      <c r="AP47" s="261">
        <v>12.155138788</v>
      </c>
      <c r="AQ47" s="261">
        <v>13.380438377999999</v>
      </c>
      <c r="AR47" s="261">
        <v>14.560012641</v>
      </c>
      <c r="AS47" s="261">
        <v>15.217182255999999</v>
      </c>
      <c r="AT47" s="261">
        <v>16.047871700999998</v>
      </c>
      <c r="AU47" s="261">
        <v>14.46</v>
      </c>
      <c r="AV47" s="261">
        <v>13.63</v>
      </c>
      <c r="AW47" s="261">
        <v>13.477220000000001</v>
      </c>
      <c r="AX47" s="261">
        <v>12.82724</v>
      </c>
      <c r="AY47" s="384">
        <v>13.29766</v>
      </c>
      <c r="AZ47" s="384">
        <v>13.179830000000001</v>
      </c>
      <c r="BA47" s="384">
        <v>13.28669</v>
      </c>
      <c r="BB47" s="384">
        <v>12.702389999999999</v>
      </c>
      <c r="BC47" s="384">
        <v>13.745710000000001</v>
      </c>
      <c r="BD47" s="384">
        <v>14.964589999999999</v>
      </c>
      <c r="BE47" s="384">
        <v>15.6432</v>
      </c>
      <c r="BF47" s="384">
        <v>16.50375</v>
      </c>
      <c r="BG47" s="384">
        <v>14.816240000000001</v>
      </c>
      <c r="BH47" s="384">
        <v>13.762510000000001</v>
      </c>
      <c r="BI47" s="384">
        <v>13.8133</v>
      </c>
      <c r="BJ47" s="384">
        <v>13.146470000000001</v>
      </c>
      <c r="BK47" s="384">
        <v>13.790229999999999</v>
      </c>
      <c r="BL47" s="384">
        <v>13.627039999999999</v>
      </c>
      <c r="BM47" s="384">
        <v>13.657349999999999</v>
      </c>
      <c r="BN47" s="384">
        <v>13.24422</v>
      </c>
      <c r="BO47" s="384">
        <v>14.05795</v>
      </c>
      <c r="BP47" s="384">
        <v>15.259320000000001</v>
      </c>
      <c r="BQ47" s="384">
        <v>15.93732</v>
      </c>
      <c r="BR47" s="384">
        <v>16.790040000000001</v>
      </c>
      <c r="BS47" s="384">
        <v>15.03755</v>
      </c>
      <c r="BT47" s="384">
        <v>13.76361</v>
      </c>
      <c r="BU47" s="384">
        <v>13.9604</v>
      </c>
      <c r="BV47" s="384">
        <v>13.349019999999999</v>
      </c>
    </row>
    <row r="48" spans="1:74" s="120" customFormat="1" ht="11.1" customHeight="1" x14ac:dyDescent="0.2">
      <c r="A48" s="265" t="s">
        <v>210</v>
      </c>
      <c r="B48" s="208" t="s">
        <v>546</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10.119999999999999</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10.39</v>
      </c>
      <c r="AP48" s="215">
        <v>10.23</v>
      </c>
      <c r="AQ48" s="215">
        <v>10.41</v>
      </c>
      <c r="AR48" s="215">
        <v>10.79</v>
      </c>
      <c r="AS48" s="215">
        <v>11.03</v>
      </c>
      <c r="AT48" s="215">
        <v>11.05</v>
      </c>
      <c r="AU48" s="215">
        <v>10.7</v>
      </c>
      <c r="AV48" s="215">
        <v>10.46</v>
      </c>
      <c r="AW48" s="215">
        <v>10.4375</v>
      </c>
      <c r="AX48" s="215">
        <v>10.32321</v>
      </c>
      <c r="AY48" s="386">
        <v>10.593970000000001</v>
      </c>
      <c r="AZ48" s="386">
        <v>10.63805</v>
      </c>
      <c r="BA48" s="386">
        <v>10.55171</v>
      </c>
      <c r="BB48" s="386">
        <v>10.3766</v>
      </c>
      <c r="BC48" s="386">
        <v>10.554500000000001</v>
      </c>
      <c r="BD48" s="386">
        <v>10.97653</v>
      </c>
      <c r="BE48" s="386">
        <v>11.157170000000001</v>
      </c>
      <c r="BF48" s="386">
        <v>11.118410000000001</v>
      </c>
      <c r="BG48" s="386">
        <v>10.77782</v>
      </c>
      <c r="BH48" s="386">
        <v>10.531359999999999</v>
      </c>
      <c r="BI48" s="386">
        <v>10.49409</v>
      </c>
      <c r="BJ48" s="386">
        <v>10.41442</v>
      </c>
      <c r="BK48" s="386">
        <v>10.69645</v>
      </c>
      <c r="BL48" s="386">
        <v>10.73005</v>
      </c>
      <c r="BM48" s="386">
        <v>10.630050000000001</v>
      </c>
      <c r="BN48" s="386">
        <v>10.47442</v>
      </c>
      <c r="BO48" s="386">
        <v>10.630879999999999</v>
      </c>
      <c r="BP48" s="386">
        <v>11.072609999999999</v>
      </c>
      <c r="BQ48" s="386">
        <v>11.274290000000001</v>
      </c>
      <c r="BR48" s="386">
        <v>11.249420000000001</v>
      </c>
      <c r="BS48" s="386">
        <v>10.913460000000001</v>
      </c>
      <c r="BT48" s="386">
        <v>10.6616</v>
      </c>
      <c r="BU48" s="386">
        <v>10.66004</v>
      </c>
      <c r="BV48" s="386">
        <v>10.58619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2" t="s">
        <v>1011</v>
      </c>
      <c r="C50" s="799"/>
      <c r="D50" s="799"/>
      <c r="E50" s="799"/>
      <c r="F50" s="799"/>
      <c r="G50" s="799"/>
      <c r="H50" s="799"/>
      <c r="I50" s="799"/>
      <c r="J50" s="799"/>
      <c r="K50" s="799"/>
      <c r="L50" s="799"/>
      <c r="M50" s="799"/>
      <c r="N50" s="799"/>
      <c r="O50" s="799"/>
      <c r="P50" s="799"/>
      <c r="Q50" s="799"/>
      <c r="AY50" s="514"/>
      <c r="AZ50" s="514"/>
      <c r="BA50" s="514"/>
      <c r="BB50" s="514"/>
      <c r="BC50" s="514"/>
      <c r="BD50" s="691"/>
      <c r="BE50" s="691"/>
      <c r="BF50" s="691"/>
      <c r="BG50" s="514"/>
      <c r="BH50" s="514"/>
      <c r="BI50" s="514"/>
      <c r="BJ50" s="514"/>
    </row>
    <row r="51" spans="1:74" s="296" customFormat="1" ht="12" customHeight="1" x14ac:dyDescent="0.2">
      <c r="A51" s="119"/>
      <c r="B51" s="804" t="s">
        <v>137</v>
      </c>
      <c r="C51" s="799"/>
      <c r="D51" s="799"/>
      <c r="E51" s="799"/>
      <c r="F51" s="799"/>
      <c r="G51" s="799"/>
      <c r="H51" s="799"/>
      <c r="I51" s="799"/>
      <c r="J51" s="799"/>
      <c r="K51" s="799"/>
      <c r="L51" s="799"/>
      <c r="M51" s="799"/>
      <c r="N51" s="799"/>
      <c r="O51" s="799"/>
      <c r="P51" s="799"/>
      <c r="Q51" s="799"/>
      <c r="AY51" s="514"/>
      <c r="AZ51" s="514"/>
      <c r="BA51" s="514"/>
      <c r="BB51" s="514"/>
      <c r="BC51" s="514"/>
      <c r="BD51" s="691"/>
      <c r="BE51" s="691"/>
      <c r="BF51" s="691"/>
      <c r="BG51" s="514"/>
      <c r="BH51" s="514"/>
      <c r="BI51" s="514"/>
      <c r="BJ51" s="514"/>
    </row>
    <row r="52" spans="1:74" s="465" customFormat="1" ht="12" customHeight="1" x14ac:dyDescent="0.2">
      <c r="A52" s="464"/>
      <c r="B52" s="845" t="s">
        <v>1085</v>
      </c>
      <c r="C52" s="785"/>
      <c r="D52" s="785"/>
      <c r="E52" s="785"/>
      <c r="F52" s="785"/>
      <c r="G52" s="785"/>
      <c r="H52" s="785"/>
      <c r="I52" s="785"/>
      <c r="J52" s="785"/>
      <c r="K52" s="785"/>
      <c r="L52" s="785"/>
      <c r="M52" s="785"/>
      <c r="N52" s="785"/>
      <c r="O52" s="785"/>
      <c r="P52" s="785"/>
      <c r="Q52" s="785"/>
      <c r="AY52" s="515"/>
      <c r="AZ52" s="515"/>
      <c r="BA52" s="515"/>
      <c r="BB52" s="515"/>
      <c r="BC52" s="515"/>
      <c r="BD52" s="692"/>
      <c r="BE52" s="692"/>
      <c r="BF52" s="692"/>
      <c r="BG52" s="515"/>
      <c r="BH52" s="515"/>
      <c r="BI52" s="515"/>
      <c r="BJ52" s="515"/>
    </row>
    <row r="53" spans="1:74" s="465" customFormat="1" ht="12" customHeight="1" x14ac:dyDescent="0.2">
      <c r="A53" s="466"/>
      <c r="B53" s="788" t="s">
        <v>1036</v>
      </c>
      <c r="C53" s="789"/>
      <c r="D53" s="789"/>
      <c r="E53" s="789"/>
      <c r="F53" s="789"/>
      <c r="G53" s="789"/>
      <c r="H53" s="789"/>
      <c r="I53" s="789"/>
      <c r="J53" s="789"/>
      <c r="K53" s="789"/>
      <c r="L53" s="789"/>
      <c r="M53" s="789"/>
      <c r="N53" s="789"/>
      <c r="O53" s="789"/>
      <c r="P53" s="789"/>
      <c r="Q53" s="785"/>
      <c r="AY53" s="515"/>
      <c r="AZ53" s="515"/>
      <c r="BA53" s="515"/>
      <c r="BB53" s="515"/>
      <c r="BC53" s="515"/>
      <c r="BD53" s="692"/>
      <c r="BE53" s="692"/>
      <c r="BF53" s="692"/>
      <c r="BG53" s="515"/>
      <c r="BH53" s="515"/>
      <c r="BI53" s="515"/>
      <c r="BJ53" s="515"/>
    </row>
    <row r="54" spans="1:74" s="465" customFormat="1" ht="12" customHeight="1" x14ac:dyDescent="0.2">
      <c r="A54" s="466"/>
      <c r="B54" s="783" t="s">
        <v>1073</v>
      </c>
      <c r="C54" s="789"/>
      <c r="D54" s="789"/>
      <c r="E54" s="789"/>
      <c r="F54" s="789"/>
      <c r="G54" s="789"/>
      <c r="H54" s="789"/>
      <c r="I54" s="789"/>
      <c r="J54" s="789"/>
      <c r="K54" s="789"/>
      <c r="L54" s="789"/>
      <c r="M54" s="789"/>
      <c r="N54" s="789"/>
      <c r="O54" s="789"/>
      <c r="P54" s="789"/>
      <c r="Q54" s="785"/>
      <c r="AY54" s="515"/>
      <c r="AZ54" s="515"/>
      <c r="BA54" s="515"/>
      <c r="BB54" s="515"/>
      <c r="BC54" s="515"/>
      <c r="BD54" s="692"/>
      <c r="BE54" s="692"/>
      <c r="BF54" s="692"/>
      <c r="BG54" s="515"/>
      <c r="BH54" s="515"/>
      <c r="BI54" s="515"/>
      <c r="BJ54" s="515"/>
    </row>
    <row r="55" spans="1:74" s="465" customFormat="1" ht="12" customHeight="1" x14ac:dyDescent="0.2">
      <c r="A55" s="466"/>
      <c r="B55" s="829" t="s">
        <v>1074</v>
      </c>
      <c r="C55" s="785"/>
      <c r="D55" s="785"/>
      <c r="E55" s="785"/>
      <c r="F55" s="785"/>
      <c r="G55" s="785"/>
      <c r="H55" s="785"/>
      <c r="I55" s="785"/>
      <c r="J55" s="785"/>
      <c r="K55" s="785"/>
      <c r="L55" s="785"/>
      <c r="M55" s="785"/>
      <c r="N55" s="785"/>
      <c r="O55" s="785"/>
      <c r="P55" s="785"/>
      <c r="Q55" s="785"/>
      <c r="AY55" s="515"/>
      <c r="AZ55" s="515"/>
      <c r="BA55" s="515"/>
      <c r="BB55" s="515"/>
      <c r="BC55" s="515"/>
      <c r="BD55" s="692"/>
      <c r="BE55" s="692"/>
      <c r="BF55" s="692"/>
      <c r="BG55" s="515"/>
      <c r="BH55" s="515"/>
      <c r="BI55" s="515"/>
      <c r="BJ55" s="515"/>
    </row>
    <row r="56" spans="1:74" s="465" customFormat="1" ht="22.35" customHeight="1" x14ac:dyDescent="0.2">
      <c r="A56" s="466"/>
      <c r="B56" s="788" t="s">
        <v>1081</v>
      </c>
      <c r="C56" s="789"/>
      <c r="D56" s="789"/>
      <c r="E56" s="789"/>
      <c r="F56" s="789"/>
      <c r="G56" s="789"/>
      <c r="H56" s="789"/>
      <c r="I56" s="789"/>
      <c r="J56" s="789"/>
      <c r="K56" s="789"/>
      <c r="L56" s="789"/>
      <c r="M56" s="789"/>
      <c r="N56" s="789"/>
      <c r="O56" s="789"/>
      <c r="P56" s="789"/>
      <c r="Q56" s="785"/>
      <c r="AY56" s="515"/>
      <c r="AZ56" s="515"/>
      <c r="BA56" s="515"/>
      <c r="BB56" s="515"/>
      <c r="BC56" s="515"/>
      <c r="BD56" s="692"/>
      <c r="BE56" s="692"/>
      <c r="BF56" s="692"/>
      <c r="BG56" s="515"/>
      <c r="BH56" s="515"/>
      <c r="BI56" s="515"/>
      <c r="BJ56" s="515"/>
    </row>
    <row r="57" spans="1:74" s="465" customFormat="1" ht="12" customHeight="1" x14ac:dyDescent="0.2">
      <c r="A57" s="466"/>
      <c r="B57" s="783" t="s">
        <v>1040</v>
      </c>
      <c r="C57" s="784"/>
      <c r="D57" s="784"/>
      <c r="E57" s="784"/>
      <c r="F57" s="784"/>
      <c r="G57" s="784"/>
      <c r="H57" s="784"/>
      <c r="I57" s="784"/>
      <c r="J57" s="784"/>
      <c r="K57" s="784"/>
      <c r="L57" s="784"/>
      <c r="M57" s="784"/>
      <c r="N57" s="784"/>
      <c r="O57" s="784"/>
      <c r="P57" s="784"/>
      <c r="Q57" s="785"/>
      <c r="AY57" s="515"/>
      <c r="AZ57" s="515"/>
      <c r="BA57" s="515"/>
      <c r="BB57" s="515"/>
      <c r="BC57" s="515"/>
      <c r="BD57" s="692"/>
      <c r="BE57" s="692"/>
      <c r="BF57" s="692"/>
      <c r="BG57" s="515"/>
      <c r="BH57" s="515"/>
      <c r="BI57" s="515"/>
      <c r="BJ57" s="515"/>
    </row>
    <row r="58" spans="1:74" s="461" customFormat="1" ht="12" customHeight="1" x14ac:dyDescent="0.2">
      <c r="A58" s="436"/>
      <c r="B58" s="805" t="s">
        <v>1138</v>
      </c>
      <c r="C58" s="785"/>
      <c r="D58" s="785"/>
      <c r="E58" s="785"/>
      <c r="F58" s="785"/>
      <c r="G58" s="785"/>
      <c r="H58" s="785"/>
      <c r="I58" s="785"/>
      <c r="J58" s="785"/>
      <c r="K58" s="785"/>
      <c r="L58" s="785"/>
      <c r="M58" s="785"/>
      <c r="N58" s="785"/>
      <c r="O58" s="785"/>
      <c r="P58" s="785"/>
      <c r="Q58" s="785"/>
      <c r="AY58" s="513"/>
      <c r="AZ58" s="513"/>
      <c r="BA58" s="513"/>
      <c r="BB58" s="513"/>
      <c r="BC58" s="513"/>
      <c r="BD58" s="685"/>
      <c r="BE58" s="685"/>
      <c r="BF58" s="685"/>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3"/>
      <c r="BE59" s="693"/>
      <c r="BF59" s="69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3"/>
      <c r="BE60" s="693"/>
      <c r="BF60" s="69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3"/>
      <c r="BE61" s="693"/>
      <c r="BF61" s="69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3"/>
      <c r="BE62" s="693"/>
      <c r="BF62" s="69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3"/>
      <c r="BE63" s="693"/>
      <c r="BF63" s="69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3"/>
      <c r="BE64" s="693"/>
      <c r="BF64" s="69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3"/>
      <c r="BE65" s="693"/>
      <c r="BF65" s="69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3"/>
      <c r="BE66" s="693"/>
      <c r="BF66" s="69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3"/>
      <c r="BE67" s="693"/>
      <c r="BF67" s="69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3"/>
      <c r="BE69" s="693"/>
      <c r="BF69" s="69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3"/>
      <c r="BE70" s="693"/>
      <c r="BF70" s="69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3"/>
      <c r="BE71" s="693"/>
      <c r="BF71" s="69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3"/>
      <c r="BE72" s="693"/>
      <c r="BF72" s="69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3"/>
      <c r="BE73" s="693"/>
      <c r="BF73" s="69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3"/>
      <c r="BE74" s="693"/>
      <c r="BF74" s="69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3"/>
      <c r="BE75" s="693"/>
      <c r="BF75" s="69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3"/>
      <c r="BE76" s="693"/>
      <c r="BF76" s="69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3"/>
      <c r="BE77" s="693"/>
      <c r="BF77" s="69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4"/>
      <c r="BE80" s="694"/>
      <c r="BF80" s="69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5"/>
      <c r="BE90" s="695"/>
      <c r="BF90" s="69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5"/>
      <c r="BE91" s="695"/>
      <c r="BF91" s="69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5"/>
      <c r="BE92" s="695"/>
      <c r="BF92" s="69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5"/>
      <c r="BE93" s="695"/>
      <c r="BF93" s="69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5"/>
      <c r="BE94" s="695"/>
      <c r="BF94" s="69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5"/>
      <c r="BE95" s="695"/>
      <c r="BF95" s="69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5"/>
      <c r="BE96" s="695"/>
      <c r="BF96" s="69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5"/>
      <c r="BE97" s="695"/>
      <c r="BF97" s="69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5"/>
      <c r="BE98" s="695"/>
      <c r="BF98" s="69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6"/>
      <c r="BE100" s="696"/>
      <c r="BF100" s="69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41" sqref="BF41"/>
    </sheetView>
  </sheetViews>
  <sheetFormatPr defaultColWidth="11" defaultRowHeight="11.25" x14ac:dyDescent="0.2"/>
  <cols>
    <col min="1" max="1" width="13.5703125" style="547" customWidth="1"/>
    <col min="2" max="2" width="24.42578125" style="547" customWidth="1"/>
    <col min="3" max="55" width="6.5703125" style="547" customWidth="1"/>
    <col min="56" max="58" width="6.5703125" style="706" customWidth="1"/>
    <col min="59" max="74" width="6.5703125" style="547" customWidth="1"/>
    <col min="75" max="249" width="11" style="547"/>
    <col min="250" max="250" width="1.5703125" style="547" customWidth="1"/>
    <col min="251" max="16384" width="11" style="547"/>
  </cols>
  <sheetData>
    <row r="1" spans="1:74" ht="12.75" customHeight="1" x14ac:dyDescent="0.2">
      <c r="A1" s="791" t="s">
        <v>990</v>
      </c>
      <c r="B1" s="545" t="s">
        <v>481</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2"/>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80"/>
      <c r="B3" s="550"/>
      <c r="C3" s="800">
        <f>Dates!D3</f>
        <v>2015</v>
      </c>
      <c r="D3" s="801"/>
      <c r="E3" s="801"/>
      <c r="F3" s="801"/>
      <c r="G3" s="801"/>
      <c r="H3" s="801"/>
      <c r="I3" s="801"/>
      <c r="J3" s="801"/>
      <c r="K3" s="801"/>
      <c r="L3" s="801"/>
      <c r="M3" s="801"/>
      <c r="N3" s="844"/>
      <c r="O3" s="800">
        <f>C3+1</f>
        <v>2016</v>
      </c>
      <c r="P3" s="801"/>
      <c r="Q3" s="801"/>
      <c r="R3" s="801"/>
      <c r="S3" s="801"/>
      <c r="T3" s="801"/>
      <c r="U3" s="801"/>
      <c r="V3" s="801"/>
      <c r="W3" s="801"/>
      <c r="X3" s="801"/>
      <c r="Y3" s="801"/>
      <c r="Z3" s="844"/>
      <c r="AA3" s="800">
        <f>O3+1</f>
        <v>2017</v>
      </c>
      <c r="AB3" s="801"/>
      <c r="AC3" s="801"/>
      <c r="AD3" s="801"/>
      <c r="AE3" s="801"/>
      <c r="AF3" s="801"/>
      <c r="AG3" s="801"/>
      <c r="AH3" s="801"/>
      <c r="AI3" s="801"/>
      <c r="AJ3" s="801"/>
      <c r="AK3" s="801"/>
      <c r="AL3" s="844"/>
      <c r="AM3" s="800">
        <f>AA3+1</f>
        <v>2018</v>
      </c>
      <c r="AN3" s="801"/>
      <c r="AO3" s="801"/>
      <c r="AP3" s="801"/>
      <c r="AQ3" s="801"/>
      <c r="AR3" s="801"/>
      <c r="AS3" s="801"/>
      <c r="AT3" s="801"/>
      <c r="AU3" s="801"/>
      <c r="AV3" s="801"/>
      <c r="AW3" s="801"/>
      <c r="AX3" s="844"/>
      <c r="AY3" s="800">
        <f>AM3+1</f>
        <v>2019</v>
      </c>
      <c r="AZ3" s="801"/>
      <c r="BA3" s="801"/>
      <c r="BB3" s="801"/>
      <c r="BC3" s="801"/>
      <c r="BD3" s="801"/>
      <c r="BE3" s="801"/>
      <c r="BF3" s="801"/>
      <c r="BG3" s="801"/>
      <c r="BH3" s="801"/>
      <c r="BI3" s="801"/>
      <c r="BJ3" s="844"/>
      <c r="BK3" s="800">
        <f>AY3+1</f>
        <v>2020</v>
      </c>
      <c r="BL3" s="801"/>
      <c r="BM3" s="801"/>
      <c r="BN3" s="801"/>
      <c r="BO3" s="801"/>
      <c r="BP3" s="801"/>
      <c r="BQ3" s="801"/>
      <c r="BR3" s="801"/>
      <c r="BS3" s="801"/>
      <c r="BT3" s="801"/>
      <c r="BU3" s="801"/>
      <c r="BV3" s="844"/>
    </row>
    <row r="4" spans="1:74" ht="12.75" customHeight="1" x14ac:dyDescent="0.2">
      <c r="A4" s="580"/>
      <c r="B4" s="551"/>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80"/>
      <c r="B5" s="129" t="s">
        <v>443</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707"/>
      <c r="BE5" s="707"/>
      <c r="BF5" s="707"/>
      <c r="BG5" s="707"/>
      <c r="BH5" s="707"/>
      <c r="BI5" s="707"/>
      <c r="BJ5" s="552"/>
      <c r="BK5" s="552"/>
      <c r="BL5" s="552"/>
      <c r="BM5" s="552"/>
      <c r="BN5" s="552"/>
      <c r="BO5" s="552"/>
      <c r="BP5" s="552"/>
      <c r="BQ5" s="552"/>
      <c r="BR5" s="552"/>
      <c r="BS5" s="552"/>
      <c r="BT5" s="552"/>
      <c r="BU5" s="552"/>
      <c r="BV5" s="552"/>
    </row>
    <row r="6" spans="1:74" ht="11.1" customHeight="1" x14ac:dyDescent="0.2">
      <c r="A6" s="580"/>
      <c r="B6" s="129" t="s">
        <v>444</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708"/>
      <c r="BE6" s="708"/>
      <c r="BF6" s="708"/>
      <c r="BG6" s="708"/>
      <c r="BH6" s="708"/>
      <c r="BI6" s="708"/>
      <c r="BJ6" s="581"/>
      <c r="BK6" s="581"/>
      <c r="BL6" s="581"/>
      <c r="BM6" s="581"/>
      <c r="BN6" s="581"/>
      <c r="BO6" s="581"/>
      <c r="BP6" s="581"/>
      <c r="BQ6" s="581"/>
      <c r="BR6" s="581"/>
      <c r="BS6" s="581"/>
      <c r="BT6" s="581"/>
      <c r="BU6" s="581"/>
      <c r="BV6" s="581"/>
    </row>
    <row r="7" spans="1:74" ht="11.1" customHeight="1" x14ac:dyDescent="0.2">
      <c r="A7" s="555" t="s">
        <v>445</v>
      </c>
      <c r="B7" s="556" t="s">
        <v>446</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2081.1850571</v>
      </c>
      <c r="AN7" s="275">
        <v>1630.5493586</v>
      </c>
      <c r="AO7" s="275">
        <v>1431.8783813</v>
      </c>
      <c r="AP7" s="275">
        <v>1351.7991973000001</v>
      </c>
      <c r="AQ7" s="275">
        <v>1531.2562065</v>
      </c>
      <c r="AR7" s="275">
        <v>1867.6678526999999</v>
      </c>
      <c r="AS7" s="275">
        <v>2058.2148047999999</v>
      </c>
      <c r="AT7" s="275">
        <v>2055.1542770999999</v>
      </c>
      <c r="AU7" s="275">
        <v>1798.1810720000001</v>
      </c>
      <c r="AV7" s="275">
        <v>1564.1141522999999</v>
      </c>
      <c r="AW7" s="275">
        <v>1765.7539999999999</v>
      </c>
      <c r="AX7" s="275">
        <v>1885.78</v>
      </c>
      <c r="AY7" s="338">
        <v>2003.414</v>
      </c>
      <c r="AZ7" s="338">
        <v>1724.5820000000001</v>
      </c>
      <c r="BA7" s="338">
        <v>1448.6310000000001</v>
      </c>
      <c r="BB7" s="338">
        <v>1225.9179999999999</v>
      </c>
      <c r="BC7" s="338">
        <v>1364.0039999999999</v>
      </c>
      <c r="BD7" s="338">
        <v>1618.434</v>
      </c>
      <c r="BE7" s="338">
        <v>1853.7619999999999</v>
      </c>
      <c r="BF7" s="338">
        <v>1893.037</v>
      </c>
      <c r="BG7" s="338">
        <v>1484.8530000000001</v>
      </c>
      <c r="BH7" s="338">
        <v>1405.903</v>
      </c>
      <c r="BI7" s="338">
        <v>1498.51</v>
      </c>
      <c r="BJ7" s="338">
        <v>1751.999</v>
      </c>
      <c r="BK7" s="338">
        <v>1899.405</v>
      </c>
      <c r="BL7" s="338">
        <v>1654.4380000000001</v>
      </c>
      <c r="BM7" s="338">
        <v>1338.806</v>
      </c>
      <c r="BN7" s="338">
        <v>1102.8610000000001</v>
      </c>
      <c r="BO7" s="338">
        <v>1229.94</v>
      </c>
      <c r="BP7" s="338">
        <v>1464.92</v>
      </c>
      <c r="BQ7" s="338">
        <v>1719.8240000000001</v>
      </c>
      <c r="BR7" s="338">
        <v>1760.347</v>
      </c>
      <c r="BS7" s="338">
        <v>1357.19</v>
      </c>
      <c r="BT7" s="338">
        <v>1272.24</v>
      </c>
      <c r="BU7" s="338">
        <v>1354.22</v>
      </c>
      <c r="BV7" s="338">
        <v>1630.6379999999999</v>
      </c>
    </row>
    <row r="8" spans="1:74" ht="11.1" customHeight="1" x14ac:dyDescent="0.2">
      <c r="A8" s="555" t="s">
        <v>447</v>
      </c>
      <c r="B8" s="556" t="s">
        <v>448</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25931.293097000002</v>
      </c>
      <c r="AN8" s="275">
        <v>25623.521250000002</v>
      </c>
      <c r="AO8" s="275">
        <v>24877.458902999999</v>
      </c>
      <c r="AP8" s="275">
        <v>24222.563366999999</v>
      </c>
      <c r="AQ8" s="275">
        <v>28131.561871000002</v>
      </c>
      <c r="AR8" s="275">
        <v>32405.594400000002</v>
      </c>
      <c r="AS8" s="275">
        <v>40406.729419000003</v>
      </c>
      <c r="AT8" s="275">
        <v>39385.899644999998</v>
      </c>
      <c r="AU8" s="275">
        <v>35476.761532999997</v>
      </c>
      <c r="AV8" s="275">
        <v>29615.12429</v>
      </c>
      <c r="AW8" s="275">
        <v>25282.09</v>
      </c>
      <c r="AX8" s="275">
        <v>24272.6</v>
      </c>
      <c r="AY8" s="338">
        <v>27276.18</v>
      </c>
      <c r="AZ8" s="338">
        <v>26021.4</v>
      </c>
      <c r="BA8" s="338">
        <v>24936.11</v>
      </c>
      <c r="BB8" s="338">
        <v>23981.42</v>
      </c>
      <c r="BC8" s="338">
        <v>27567.54</v>
      </c>
      <c r="BD8" s="338">
        <v>33476.68</v>
      </c>
      <c r="BE8" s="338">
        <v>40273.019999999997</v>
      </c>
      <c r="BF8" s="338">
        <v>40226.71</v>
      </c>
      <c r="BG8" s="338">
        <v>32806.230000000003</v>
      </c>
      <c r="BH8" s="338">
        <v>28591.83</v>
      </c>
      <c r="BI8" s="338">
        <v>25792.53</v>
      </c>
      <c r="BJ8" s="338">
        <v>25765.82</v>
      </c>
      <c r="BK8" s="338">
        <v>27658.57</v>
      </c>
      <c r="BL8" s="338">
        <v>26054.01</v>
      </c>
      <c r="BM8" s="338">
        <v>25174.54</v>
      </c>
      <c r="BN8" s="338">
        <v>24479.39</v>
      </c>
      <c r="BO8" s="338">
        <v>28495.11</v>
      </c>
      <c r="BP8" s="338">
        <v>34927.22</v>
      </c>
      <c r="BQ8" s="338">
        <v>41861.089999999997</v>
      </c>
      <c r="BR8" s="338">
        <v>41962.86</v>
      </c>
      <c r="BS8" s="338">
        <v>34377.74</v>
      </c>
      <c r="BT8" s="338">
        <v>29868.53</v>
      </c>
      <c r="BU8" s="338">
        <v>26979.040000000001</v>
      </c>
      <c r="BV8" s="338">
        <v>27119.279999999999</v>
      </c>
    </row>
    <row r="9" spans="1:74" ht="11.1" customHeight="1" x14ac:dyDescent="0.2">
      <c r="A9" s="557" t="s">
        <v>449</v>
      </c>
      <c r="B9" s="558" t="s">
        <v>450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347.99765452000003</v>
      </c>
      <c r="AN9" s="275">
        <v>97.977924286000004</v>
      </c>
      <c r="AO9" s="275">
        <v>85.030752581000002</v>
      </c>
      <c r="AP9" s="275">
        <v>91.892643667000002</v>
      </c>
      <c r="AQ9" s="275">
        <v>83.441786452000002</v>
      </c>
      <c r="AR9" s="275">
        <v>112.942975</v>
      </c>
      <c r="AS9" s="275">
        <v>110.33656419</v>
      </c>
      <c r="AT9" s="275">
        <v>109.81864548</v>
      </c>
      <c r="AU9" s="275">
        <v>111.88283181</v>
      </c>
      <c r="AV9" s="275">
        <v>86.434913135000002</v>
      </c>
      <c r="AW9" s="275">
        <v>107.8955</v>
      </c>
      <c r="AX9" s="275">
        <v>115.572</v>
      </c>
      <c r="AY9" s="338">
        <v>187.79339999999999</v>
      </c>
      <c r="AZ9" s="338">
        <v>122.2201</v>
      </c>
      <c r="BA9" s="338">
        <v>105.2593</v>
      </c>
      <c r="BB9" s="338">
        <v>91.535160000000005</v>
      </c>
      <c r="BC9" s="338">
        <v>107.7801</v>
      </c>
      <c r="BD9" s="338">
        <v>110.9289</v>
      </c>
      <c r="BE9" s="338">
        <v>122.7538</v>
      </c>
      <c r="BF9" s="338">
        <v>118.1994</v>
      </c>
      <c r="BG9" s="338">
        <v>105.9004</v>
      </c>
      <c r="BH9" s="338">
        <v>94.729879999999994</v>
      </c>
      <c r="BI9" s="338">
        <v>97.429609999999997</v>
      </c>
      <c r="BJ9" s="338">
        <v>113.8323</v>
      </c>
      <c r="BK9" s="338">
        <v>168.85659999999999</v>
      </c>
      <c r="BL9" s="338">
        <v>124.1983</v>
      </c>
      <c r="BM9" s="338">
        <v>104.1596</v>
      </c>
      <c r="BN9" s="338">
        <v>90.220470000000006</v>
      </c>
      <c r="BO9" s="338">
        <v>106.7987</v>
      </c>
      <c r="BP9" s="338">
        <v>110.9027</v>
      </c>
      <c r="BQ9" s="338">
        <v>122.31010000000001</v>
      </c>
      <c r="BR9" s="338">
        <v>119.0827</v>
      </c>
      <c r="BS9" s="338">
        <v>105.99930000000001</v>
      </c>
      <c r="BT9" s="338">
        <v>94.756360000000001</v>
      </c>
      <c r="BU9" s="338">
        <v>99.486710000000002</v>
      </c>
      <c r="BV9" s="338">
        <v>117.4722</v>
      </c>
    </row>
    <row r="10" spans="1:74" ht="11.1" customHeight="1" x14ac:dyDescent="0.2">
      <c r="A10" s="555" t="s">
        <v>451</v>
      </c>
      <c r="B10" s="556" t="s">
        <v>530</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105.5906129</v>
      </c>
      <c r="AN10" s="275">
        <v>24.151464286</v>
      </c>
      <c r="AO10" s="275">
        <v>21.497032258000001</v>
      </c>
      <c r="AP10" s="275">
        <v>23.874733332999998</v>
      </c>
      <c r="AQ10" s="275">
        <v>26.141225806000001</v>
      </c>
      <c r="AR10" s="275">
        <v>29.919499999999999</v>
      </c>
      <c r="AS10" s="275">
        <v>27.820548386999999</v>
      </c>
      <c r="AT10" s="275">
        <v>28.274903225999999</v>
      </c>
      <c r="AU10" s="275">
        <v>33.053600000000003</v>
      </c>
      <c r="AV10" s="275">
        <v>28.877774194000001</v>
      </c>
      <c r="AW10" s="275">
        <v>24.165199999999999</v>
      </c>
      <c r="AX10" s="275">
        <v>25.13261</v>
      </c>
      <c r="AY10" s="338">
        <v>59.809359999999998</v>
      </c>
      <c r="AZ10" s="338">
        <v>30.4008</v>
      </c>
      <c r="BA10" s="338">
        <v>24.55303</v>
      </c>
      <c r="BB10" s="338">
        <v>23.245830000000002</v>
      </c>
      <c r="BC10" s="338">
        <v>23.932600000000001</v>
      </c>
      <c r="BD10" s="338">
        <v>25.91187</v>
      </c>
      <c r="BE10" s="338">
        <v>29.707370000000001</v>
      </c>
      <c r="BF10" s="338">
        <v>28.98047</v>
      </c>
      <c r="BG10" s="338">
        <v>25.465589999999999</v>
      </c>
      <c r="BH10" s="338">
        <v>25.506229999999999</v>
      </c>
      <c r="BI10" s="338">
        <v>23.58089</v>
      </c>
      <c r="BJ10" s="338">
        <v>24.842369999999999</v>
      </c>
      <c r="BK10" s="338">
        <v>48.628489999999999</v>
      </c>
      <c r="BL10" s="338">
        <v>34.144109999999998</v>
      </c>
      <c r="BM10" s="338">
        <v>25.420120000000001</v>
      </c>
      <c r="BN10" s="338">
        <v>23.884889999999999</v>
      </c>
      <c r="BO10" s="338">
        <v>24.472860000000001</v>
      </c>
      <c r="BP10" s="338">
        <v>26.93506</v>
      </c>
      <c r="BQ10" s="338">
        <v>29.912109999999998</v>
      </c>
      <c r="BR10" s="338">
        <v>30.537659999999999</v>
      </c>
      <c r="BS10" s="338">
        <v>26.47767</v>
      </c>
      <c r="BT10" s="338">
        <v>26.683579999999999</v>
      </c>
      <c r="BU10" s="338">
        <v>27.173780000000001</v>
      </c>
      <c r="BV10" s="338">
        <v>29.270189999999999</v>
      </c>
    </row>
    <row r="11" spans="1:74" ht="11.1" customHeight="1" x14ac:dyDescent="0.2">
      <c r="A11" s="555" t="s">
        <v>452</v>
      </c>
      <c r="B11" s="556" t="s">
        <v>529</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166.19751613</v>
      </c>
      <c r="AN11" s="275">
        <v>20.653428570999999</v>
      </c>
      <c r="AO11" s="275">
        <v>20.279419355000002</v>
      </c>
      <c r="AP11" s="275">
        <v>23.705133332999999</v>
      </c>
      <c r="AQ11" s="275">
        <v>27.055161290000001</v>
      </c>
      <c r="AR11" s="275">
        <v>27.167066667</v>
      </c>
      <c r="AS11" s="275">
        <v>22.437967742000001</v>
      </c>
      <c r="AT11" s="275">
        <v>23.333258064999999</v>
      </c>
      <c r="AU11" s="275">
        <v>21.396266666999999</v>
      </c>
      <c r="AV11" s="275">
        <v>22.426677419000001</v>
      </c>
      <c r="AW11" s="275">
        <v>39.736919999999998</v>
      </c>
      <c r="AX11" s="275">
        <v>38.191859999999998</v>
      </c>
      <c r="AY11" s="338">
        <v>57.472839999999998</v>
      </c>
      <c r="AZ11" s="338">
        <v>31.860779999999998</v>
      </c>
      <c r="BA11" s="338">
        <v>26.506209999999999</v>
      </c>
      <c r="BB11" s="338">
        <v>22.913489999999999</v>
      </c>
      <c r="BC11" s="338">
        <v>27.51755</v>
      </c>
      <c r="BD11" s="338">
        <v>24.945219999999999</v>
      </c>
      <c r="BE11" s="338">
        <v>27.41197</v>
      </c>
      <c r="BF11" s="338">
        <v>24.935929999999999</v>
      </c>
      <c r="BG11" s="338">
        <v>22.114709999999999</v>
      </c>
      <c r="BH11" s="338">
        <v>22.531279999999999</v>
      </c>
      <c r="BI11" s="338">
        <v>27.130949999999999</v>
      </c>
      <c r="BJ11" s="338">
        <v>34.302410000000002</v>
      </c>
      <c r="BK11" s="338">
        <v>49.534019999999998</v>
      </c>
      <c r="BL11" s="338">
        <v>30.834309999999999</v>
      </c>
      <c r="BM11" s="338">
        <v>25.825240000000001</v>
      </c>
      <c r="BN11" s="338">
        <v>22.302990000000001</v>
      </c>
      <c r="BO11" s="338">
        <v>27.340779999999999</v>
      </c>
      <c r="BP11" s="338">
        <v>24.840959999999999</v>
      </c>
      <c r="BQ11" s="338">
        <v>27.343139999999998</v>
      </c>
      <c r="BR11" s="338">
        <v>24.764130000000002</v>
      </c>
      <c r="BS11" s="338">
        <v>21.818989999999999</v>
      </c>
      <c r="BT11" s="338">
        <v>22.14106</v>
      </c>
      <c r="BU11" s="338">
        <v>26.584669999999999</v>
      </c>
      <c r="BV11" s="338">
        <v>33.919359999999998</v>
      </c>
    </row>
    <row r="12" spans="1:74" ht="11.1" customHeight="1" x14ac:dyDescent="0.2">
      <c r="A12" s="555" t="s">
        <v>453</v>
      </c>
      <c r="B12" s="556" t="s">
        <v>454</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55.864516129000002</v>
      </c>
      <c r="AT12" s="275">
        <v>53.543870968</v>
      </c>
      <c r="AU12" s="275">
        <v>52.700166666999998</v>
      </c>
      <c r="AV12" s="275">
        <v>30.577419355</v>
      </c>
      <c r="AW12" s="275">
        <v>40.063809999999997</v>
      </c>
      <c r="AX12" s="275">
        <v>47.410510000000002</v>
      </c>
      <c r="AY12" s="338">
        <v>63.573140000000002</v>
      </c>
      <c r="AZ12" s="338">
        <v>54.713290000000001</v>
      </c>
      <c r="BA12" s="338">
        <v>49.831629999999997</v>
      </c>
      <c r="BB12" s="338">
        <v>42.21528</v>
      </c>
      <c r="BC12" s="338">
        <v>53.047640000000001</v>
      </c>
      <c r="BD12" s="338">
        <v>56.590980000000002</v>
      </c>
      <c r="BE12" s="338">
        <v>61.259250000000002</v>
      </c>
      <c r="BF12" s="338">
        <v>60.311059999999998</v>
      </c>
      <c r="BG12" s="338">
        <v>54.712710000000001</v>
      </c>
      <c r="BH12" s="338">
        <v>43.613900000000001</v>
      </c>
      <c r="BI12" s="338">
        <v>43.169710000000002</v>
      </c>
      <c r="BJ12" s="338">
        <v>49.936309999999999</v>
      </c>
      <c r="BK12" s="338">
        <v>64.04504</v>
      </c>
      <c r="BL12" s="338">
        <v>54.143810000000002</v>
      </c>
      <c r="BM12" s="338">
        <v>48.83549</v>
      </c>
      <c r="BN12" s="338">
        <v>41.147280000000002</v>
      </c>
      <c r="BO12" s="338">
        <v>51.903260000000003</v>
      </c>
      <c r="BP12" s="338">
        <v>55.813600000000001</v>
      </c>
      <c r="BQ12" s="338">
        <v>60.773710000000001</v>
      </c>
      <c r="BR12" s="338">
        <v>59.871220000000001</v>
      </c>
      <c r="BS12" s="338">
        <v>54.13353</v>
      </c>
      <c r="BT12" s="338">
        <v>42.897449999999999</v>
      </c>
      <c r="BU12" s="338">
        <v>42.269069999999999</v>
      </c>
      <c r="BV12" s="338">
        <v>49.675020000000004</v>
      </c>
    </row>
    <row r="13" spans="1:74" ht="11.1" customHeight="1" x14ac:dyDescent="0.2">
      <c r="A13" s="555" t="s">
        <v>455</v>
      </c>
      <c r="B13" s="556" t="s">
        <v>456</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19.950009354999999</v>
      </c>
      <c r="AN13" s="275">
        <v>4.0760671429000004</v>
      </c>
      <c r="AO13" s="275">
        <v>3.6793009677000001</v>
      </c>
      <c r="AP13" s="275">
        <v>3.3957769999999998</v>
      </c>
      <c r="AQ13" s="275">
        <v>4.2163670968</v>
      </c>
      <c r="AR13" s="275">
        <v>3.7884083333</v>
      </c>
      <c r="AS13" s="275">
        <v>4.2135319354999998</v>
      </c>
      <c r="AT13" s="275">
        <v>4.6666132257999999</v>
      </c>
      <c r="AU13" s="275">
        <v>4.7327984749000001</v>
      </c>
      <c r="AV13" s="275">
        <v>4.5530421674000001</v>
      </c>
      <c r="AW13" s="275">
        <v>3.9296139999999999</v>
      </c>
      <c r="AX13" s="275">
        <v>4.8370050000000004</v>
      </c>
      <c r="AY13" s="338">
        <v>6.9380480000000002</v>
      </c>
      <c r="AZ13" s="338">
        <v>5.245234</v>
      </c>
      <c r="BA13" s="338">
        <v>4.3684070000000004</v>
      </c>
      <c r="BB13" s="338">
        <v>3.1605949999999998</v>
      </c>
      <c r="BC13" s="338">
        <v>3.2823470000000001</v>
      </c>
      <c r="BD13" s="338">
        <v>3.4808810000000001</v>
      </c>
      <c r="BE13" s="338">
        <v>4.3752120000000003</v>
      </c>
      <c r="BF13" s="338">
        <v>3.9719570000000002</v>
      </c>
      <c r="BG13" s="338">
        <v>3.6073469999999999</v>
      </c>
      <c r="BH13" s="338">
        <v>3.0784630000000002</v>
      </c>
      <c r="BI13" s="338">
        <v>3.5480619999999998</v>
      </c>
      <c r="BJ13" s="338">
        <v>4.751207</v>
      </c>
      <c r="BK13" s="338">
        <v>6.6490840000000002</v>
      </c>
      <c r="BL13" s="338">
        <v>5.0760820000000004</v>
      </c>
      <c r="BM13" s="338">
        <v>4.0787449999999996</v>
      </c>
      <c r="BN13" s="338">
        <v>2.8853460000000002</v>
      </c>
      <c r="BO13" s="338">
        <v>3.0818210000000001</v>
      </c>
      <c r="BP13" s="338">
        <v>3.3130299999999999</v>
      </c>
      <c r="BQ13" s="338">
        <v>4.2811640000000004</v>
      </c>
      <c r="BR13" s="338">
        <v>3.9096760000000002</v>
      </c>
      <c r="BS13" s="338">
        <v>3.569083</v>
      </c>
      <c r="BT13" s="338">
        <v>3.034268</v>
      </c>
      <c r="BU13" s="338">
        <v>3.4591919999999998</v>
      </c>
      <c r="BV13" s="338">
        <v>4.6076600000000001</v>
      </c>
    </row>
    <row r="14" spans="1:74" ht="11.1" customHeight="1" x14ac:dyDescent="0.2">
      <c r="A14" s="580"/>
      <c r="B14" s="131" t="s">
        <v>457</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5" t="s">
        <v>458</v>
      </c>
      <c r="B15" s="556" t="s">
        <v>446</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96.352580645000003</v>
      </c>
      <c r="AN15" s="275">
        <v>68.312892856999994</v>
      </c>
      <c r="AO15" s="275">
        <v>64.098612903000003</v>
      </c>
      <c r="AP15" s="275">
        <v>66.098933333000005</v>
      </c>
      <c r="AQ15" s="275">
        <v>58.18</v>
      </c>
      <c r="AR15" s="275">
        <v>66.137166667000002</v>
      </c>
      <c r="AS15" s="275">
        <v>77.877935484000005</v>
      </c>
      <c r="AT15" s="275">
        <v>74.793935484000002</v>
      </c>
      <c r="AU15" s="275">
        <v>52.650633333000002</v>
      </c>
      <c r="AV15" s="275">
        <v>44.518967742000001</v>
      </c>
      <c r="AW15" s="275">
        <v>94.101600000000005</v>
      </c>
      <c r="AX15" s="275">
        <v>104.81529999999999</v>
      </c>
      <c r="AY15" s="338">
        <v>102.9337</v>
      </c>
      <c r="AZ15" s="338">
        <v>96.689750000000004</v>
      </c>
      <c r="BA15" s="338">
        <v>76.71414</v>
      </c>
      <c r="BB15" s="338">
        <v>29.32752</v>
      </c>
      <c r="BC15" s="338">
        <v>27.259969999999999</v>
      </c>
      <c r="BD15" s="338">
        <v>57.52946</v>
      </c>
      <c r="BE15" s="338">
        <v>51.972209999999997</v>
      </c>
      <c r="BF15" s="338">
        <v>45.808450000000001</v>
      </c>
      <c r="BG15" s="338">
        <v>14.73845</v>
      </c>
      <c r="BH15" s="338">
        <v>30.827439999999999</v>
      </c>
      <c r="BI15" s="338">
        <v>71.974879999999999</v>
      </c>
      <c r="BJ15" s="338">
        <v>95.175169999999994</v>
      </c>
      <c r="BK15" s="338">
        <v>99.316000000000003</v>
      </c>
      <c r="BL15" s="338">
        <v>93.915580000000006</v>
      </c>
      <c r="BM15" s="338">
        <v>71.333500000000001</v>
      </c>
      <c r="BN15" s="338">
        <v>25.88702</v>
      </c>
      <c r="BO15" s="338">
        <v>21.843170000000001</v>
      </c>
      <c r="BP15" s="338">
        <v>49.052680000000002</v>
      </c>
      <c r="BQ15" s="338">
        <v>46.093499999999999</v>
      </c>
      <c r="BR15" s="338">
        <v>41.396949999999997</v>
      </c>
      <c r="BS15" s="338">
        <v>8.7959680000000002</v>
      </c>
      <c r="BT15" s="338">
        <v>20.486689999999999</v>
      </c>
      <c r="BU15" s="338">
        <v>58.68712</v>
      </c>
      <c r="BV15" s="338">
        <v>82.098079999999996</v>
      </c>
    </row>
    <row r="16" spans="1:74" ht="11.1" customHeight="1" x14ac:dyDescent="0.2">
      <c r="A16" s="555" t="s">
        <v>459</v>
      </c>
      <c r="B16" s="556" t="s">
        <v>448</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3418.9966451999999</v>
      </c>
      <c r="AN16" s="275">
        <v>4249.8517856999997</v>
      </c>
      <c r="AO16" s="275">
        <v>3817.2761934999999</v>
      </c>
      <c r="AP16" s="275">
        <v>3544.9315333</v>
      </c>
      <c r="AQ16" s="275">
        <v>3616.1128709999998</v>
      </c>
      <c r="AR16" s="275">
        <v>4531.0782667000003</v>
      </c>
      <c r="AS16" s="275">
        <v>5953.5134194000002</v>
      </c>
      <c r="AT16" s="275">
        <v>6308.7651612999998</v>
      </c>
      <c r="AU16" s="275">
        <v>5187.0358333000004</v>
      </c>
      <c r="AV16" s="275">
        <v>4406.0214839</v>
      </c>
      <c r="AW16" s="275">
        <v>4083.1959999999999</v>
      </c>
      <c r="AX16" s="275">
        <v>3887.846</v>
      </c>
      <c r="AY16" s="338">
        <v>3927.489</v>
      </c>
      <c r="AZ16" s="338">
        <v>4146.2849999999999</v>
      </c>
      <c r="BA16" s="338">
        <v>4170.6769999999997</v>
      </c>
      <c r="BB16" s="338">
        <v>3865.6779999999999</v>
      </c>
      <c r="BC16" s="338">
        <v>4254.8320000000003</v>
      </c>
      <c r="BD16" s="338">
        <v>5506.42</v>
      </c>
      <c r="BE16" s="338">
        <v>6348.5349999999999</v>
      </c>
      <c r="BF16" s="338">
        <v>6220.3850000000002</v>
      </c>
      <c r="BG16" s="338">
        <v>5073.5510000000004</v>
      </c>
      <c r="BH16" s="338">
        <v>4529.2150000000001</v>
      </c>
      <c r="BI16" s="338">
        <v>4471.3280000000004</v>
      </c>
      <c r="BJ16" s="338">
        <v>4356.7120000000004</v>
      </c>
      <c r="BK16" s="338">
        <v>4052.0529999999999</v>
      </c>
      <c r="BL16" s="338">
        <v>4217.3900000000003</v>
      </c>
      <c r="BM16" s="338">
        <v>4232.6530000000002</v>
      </c>
      <c r="BN16" s="338">
        <v>3965.8449999999998</v>
      </c>
      <c r="BO16" s="338">
        <v>4515.1379999999999</v>
      </c>
      <c r="BP16" s="338">
        <v>5726.77</v>
      </c>
      <c r="BQ16" s="338">
        <v>6569.7139999999999</v>
      </c>
      <c r="BR16" s="338">
        <v>6445.4170000000004</v>
      </c>
      <c r="BS16" s="338">
        <v>5329.3029999999999</v>
      </c>
      <c r="BT16" s="338">
        <v>4700.7380000000003</v>
      </c>
      <c r="BU16" s="338">
        <v>4651.0020000000004</v>
      </c>
      <c r="BV16" s="338">
        <v>4535.2349999999997</v>
      </c>
    </row>
    <row r="17" spans="1:74" ht="11.1" customHeight="1" x14ac:dyDescent="0.2">
      <c r="A17" s="557" t="s">
        <v>460</v>
      </c>
      <c r="B17" s="558" t="s">
        <v>450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146.11480677</v>
      </c>
      <c r="AN17" s="275">
        <v>4.1007782143</v>
      </c>
      <c r="AO17" s="275">
        <v>3.9039616128999999</v>
      </c>
      <c r="AP17" s="275">
        <v>5.6526110000000003</v>
      </c>
      <c r="AQ17" s="275">
        <v>5.9184522581000003</v>
      </c>
      <c r="AR17" s="275">
        <v>6.0777033332999997</v>
      </c>
      <c r="AS17" s="275">
        <v>6.1999267741999997</v>
      </c>
      <c r="AT17" s="275">
        <v>7.8382100000000001</v>
      </c>
      <c r="AU17" s="275">
        <v>4.3006448802000001</v>
      </c>
      <c r="AV17" s="275">
        <v>2.4695393211000001</v>
      </c>
      <c r="AW17" s="275">
        <v>14.52815</v>
      </c>
      <c r="AX17" s="275">
        <v>15.398540000000001</v>
      </c>
      <c r="AY17" s="338">
        <v>56.102809999999998</v>
      </c>
      <c r="AZ17" s="338">
        <v>14.2486</v>
      </c>
      <c r="BA17" s="338">
        <v>7.3555849999999996</v>
      </c>
      <c r="BB17" s="338">
        <v>2.8905479999999999</v>
      </c>
      <c r="BC17" s="338">
        <v>4.0082950000000004</v>
      </c>
      <c r="BD17" s="338">
        <v>5.1390359999999999</v>
      </c>
      <c r="BE17" s="338">
        <v>8.6291159999999998</v>
      </c>
      <c r="BF17" s="338">
        <v>6.5253670000000001</v>
      </c>
      <c r="BG17" s="338">
        <v>4.5683939999999996</v>
      </c>
      <c r="BH17" s="338">
        <v>3.7132559999999999</v>
      </c>
      <c r="BI17" s="338">
        <v>5.7700680000000002</v>
      </c>
      <c r="BJ17" s="338">
        <v>10.835990000000001</v>
      </c>
      <c r="BK17" s="338">
        <v>32.784059999999997</v>
      </c>
      <c r="BL17" s="338">
        <v>15.33164</v>
      </c>
      <c r="BM17" s="338">
        <v>7.4093289999999996</v>
      </c>
      <c r="BN17" s="338">
        <v>3.0427789999999999</v>
      </c>
      <c r="BO17" s="338">
        <v>3.959015</v>
      </c>
      <c r="BP17" s="338">
        <v>4.9128769999999999</v>
      </c>
      <c r="BQ17" s="338">
        <v>8.3534860000000002</v>
      </c>
      <c r="BR17" s="338">
        <v>7.2937519999999996</v>
      </c>
      <c r="BS17" s="338">
        <v>4.6107909999999999</v>
      </c>
      <c r="BT17" s="338">
        <v>4.0038309999999999</v>
      </c>
      <c r="BU17" s="338">
        <v>8.1371690000000001</v>
      </c>
      <c r="BV17" s="338">
        <v>13.8111</v>
      </c>
    </row>
    <row r="18" spans="1:74" ht="11.1" customHeight="1" x14ac:dyDescent="0.2">
      <c r="A18" s="580"/>
      <c r="B18" s="131" t="s">
        <v>461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5" t="s">
        <v>462</v>
      </c>
      <c r="B19" s="556" t="s">
        <v>446</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884.65136902999996</v>
      </c>
      <c r="AN19" s="275">
        <v>588.96922643000005</v>
      </c>
      <c r="AO19" s="275">
        <v>497.12177613</v>
      </c>
      <c r="AP19" s="275">
        <v>513.50813332999996</v>
      </c>
      <c r="AQ19" s="275">
        <v>662.84464516000003</v>
      </c>
      <c r="AR19" s="275">
        <v>833.724917</v>
      </c>
      <c r="AS19" s="275">
        <v>855.12013193999996</v>
      </c>
      <c r="AT19" s="275">
        <v>856.43998452000005</v>
      </c>
      <c r="AU19" s="275">
        <v>748.06157025000005</v>
      </c>
      <c r="AV19" s="275">
        <v>620.27912903000004</v>
      </c>
      <c r="AW19" s="275">
        <v>701.71159999999998</v>
      </c>
      <c r="AX19" s="275">
        <v>786.11249999999995</v>
      </c>
      <c r="AY19" s="338">
        <v>848.60720000000003</v>
      </c>
      <c r="AZ19" s="338">
        <v>650.08590000000004</v>
      </c>
      <c r="BA19" s="338">
        <v>508.82220000000001</v>
      </c>
      <c r="BB19" s="338">
        <v>454.02809999999999</v>
      </c>
      <c r="BC19" s="338">
        <v>577.5598</v>
      </c>
      <c r="BD19" s="338">
        <v>671.64350000000002</v>
      </c>
      <c r="BE19" s="338">
        <v>759.81029999999998</v>
      </c>
      <c r="BF19" s="338">
        <v>808.53340000000003</v>
      </c>
      <c r="BG19" s="338">
        <v>603.04219999999998</v>
      </c>
      <c r="BH19" s="338">
        <v>546.98199999999997</v>
      </c>
      <c r="BI19" s="338">
        <v>558.71550000000002</v>
      </c>
      <c r="BJ19" s="338">
        <v>698.64509999999996</v>
      </c>
      <c r="BK19" s="338">
        <v>779.54079999999999</v>
      </c>
      <c r="BL19" s="338">
        <v>594.67380000000003</v>
      </c>
      <c r="BM19" s="338">
        <v>457.11720000000003</v>
      </c>
      <c r="BN19" s="338">
        <v>403.87090000000001</v>
      </c>
      <c r="BO19" s="338">
        <v>515.43489999999997</v>
      </c>
      <c r="BP19" s="338">
        <v>606.05579999999998</v>
      </c>
      <c r="BQ19" s="338">
        <v>708.07659999999998</v>
      </c>
      <c r="BR19" s="338">
        <v>755.22389999999996</v>
      </c>
      <c r="BS19" s="338">
        <v>543.25279999999998</v>
      </c>
      <c r="BT19" s="338">
        <v>481.00330000000002</v>
      </c>
      <c r="BU19" s="338">
        <v>488.24990000000003</v>
      </c>
      <c r="BV19" s="338">
        <v>642.39559999999994</v>
      </c>
    </row>
    <row r="20" spans="1:74" ht="11.1" customHeight="1" x14ac:dyDescent="0.2">
      <c r="A20" s="555" t="s">
        <v>463</v>
      </c>
      <c r="B20" s="556" t="s">
        <v>448</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15478.824452000001</v>
      </c>
      <c r="AN20" s="275">
        <v>14619.146929</v>
      </c>
      <c r="AO20" s="275">
        <v>14081.829581</v>
      </c>
      <c r="AP20" s="275">
        <v>14376.864667</v>
      </c>
      <c r="AQ20" s="275">
        <v>17616.125129</v>
      </c>
      <c r="AR20" s="275">
        <v>19768.560867</v>
      </c>
      <c r="AS20" s="275">
        <v>22817.504581000001</v>
      </c>
      <c r="AT20" s="275">
        <v>21903.586194</v>
      </c>
      <c r="AU20" s="275">
        <v>20594.939732999999</v>
      </c>
      <c r="AV20" s="275">
        <v>17118.804032</v>
      </c>
      <c r="AW20" s="275">
        <v>14169.23</v>
      </c>
      <c r="AX20" s="275">
        <v>12974.33</v>
      </c>
      <c r="AY20" s="338">
        <v>14927.27</v>
      </c>
      <c r="AZ20" s="338">
        <v>14424.31</v>
      </c>
      <c r="BA20" s="338">
        <v>13873.5</v>
      </c>
      <c r="BB20" s="338">
        <v>14268.03</v>
      </c>
      <c r="BC20" s="338">
        <v>16912.91</v>
      </c>
      <c r="BD20" s="338">
        <v>20044.32</v>
      </c>
      <c r="BE20" s="338">
        <v>22812.880000000001</v>
      </c>
      <c r="BF20" s="338">
        <v>23061.86</v>
      </c>
      <c r="BG20" s="338">
        <v>18744.18</v>
      </c>
      <c r="BH20" s="338">
        <v>16339.69</v>
      </c>
      <c r="BI20" s="338">
        <v>14266.69</v>
      </c>
      <c r="BJ20" s="338">
        <v>14119.99</v>
      </c>
      <c r="BK20" s="338">
        <v>15829.17</v>
      </c>
      <c r="BL20" s="338">
        <v>14921.36</v>
      </c>
      <c r="BM20" s="338">
        <v>14395.9</v>
      </c>
      <c r="BN20" s="338">
        <v>14853.48</v>
      </c>
      <c r="BO20" s="338">
        <v>17673.689999999999</v>
      </c>
      <c r="BP20" s="338">
        <v>20935.509999999998</v>
      </c>
      <c r="BQ20" s="338">
        <v>23604.05</v>
      </c>
      <c r="BR20" s="338">
        <v>23894.26</v>
      </c>
      <c r="BS20" s="338">
        <v>19569.54</v>
      </c>
      <c r="BT20" s="338">
        <v>17130.14</v>
      </c>
      <c r="BU20" s="338">
        <v>15078.45</v>
      </c>
      <c r="BV20" s="338">
        <v>14914.29</v>
      </c>
    </row>
    <row r="21" spans="1:74" ht="11.1" customHeight="1" x14ac:dyDescent="0.2">
      <c r="A21" s="557" t="s">
        <v>464</v>
      </c>
      <c r="B21" s="558" t="s">
        <v>450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141.40240258</v>
      </c>
      <c r="AN21" s="275">
        <v>38.250156070999999</v>
      </c>
      <c r="AO21" s="275">
        <v>32.448399031999998</v>
      </c>
      <c r="AP21" s="275">
        <v>35.935316</v>
      </c>
      <c r="AQ21" s="275">
        <v>28.952375805999999</v>
      </c>
      <c r="AR21" s="275">
        <v>52.597005000000003</v>
      </c>
      <c r="AS21" s="275">
        <v>46.543475805999996</v>
      </c>
      <c r="AT21" s="275">
        <v>47.533947419</v>
      </c>
      <c r="AU21" s="275">
        <v>49.880525272</v>
      </c>
      <c r="AV21" s="275">
        <v>30.574628505</v>
      </c>
      <c r="AW21" s="275">
        <v>37.493429999999996</v>
      </c>
      <c r="AX21" s="275">
        <v>44.905740000000002</v>
      </c>
      <c r="AY21" s="338">
        <v>72.363460000000003</v>
      </c>
      <c r="AZ21" s="338">
        <v>49.922580000000004</v>
      </c>
      <c r="BA21" s="338">
        <v>43.593969999999999</v>
      </c>
      <c r="BB21" s="338">
        <v>37.472369999999998</v>
      </c>
      <c r="BC21" s="338">
        <v>49.869779999999999</v>
      </c>
      <c r="BD21" s="338">
        <v>50.546259999999997</v>
      </c>
      <c r="BE21" s="338">
        <v>55.44408</v>
      </c>
      <c r="BF21" s="338">
        <v>52.822929999999999</v>
      </c>
      <c r="BG21" s="338">
        <v>46.472969999999997</v>
      </c>
      <c r="BH21" s="338">
        <v>39.99409</v>
      </c>
      <c r="BI21" s="338">
        <v>37.860410000000002</v>
      </c>
      <c r="BJ21" s="338">
        <v>49.625689999999999</v>
      </c>
      <c r="BK21" s="338">
        <v>77.650949999999995</v>
      </c>
      <c r="BL21" s="338">
        <v>51.032600000000002</v>
      </c>
      <c r="BM21" s="338">
        <v>43.615740000000002</v>
      </c>
      <c r="BN21" s="338">
        <v>37.338880000000003</v>
      </c>
      <c r="BO21" s="338">
        <v>49.972279999999998</v>
      </c>
      <c r="BP21" s="338">
        <v>51.069949999999999</v>
      </c>
      <c r="BQ21" s="338">
        <v>54.84328</v>
      </c>
      <c r="BR21" s="338">
        <v>52.343530000000001</v>
      </c>
      <c r="BS21" s="338">
        <v>46.124130000000001</v>
      </c>
      <c r="BT21" s="338">
        <v>39.357570000000003</v>
      </c>
      <c r="BU21" s="338">
        <v>37.315570000000001</v>
      </c>
      <c r="BV21" s="338">
        <v>49.428370000000001</v>
      </c>
    </row>
    <row r="22" spans="1:74" ht="11.1" customHeight="1" x14ac:dyDescent="0.2">
      <c r="A22" s="580"/>
      <c r="B22" s="131" t="s">
        <v>465</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5" t="s">
        <v>466</v>
      </c>
      <c r="B23" s="556" t="s">
        <v>446</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836.92204289999995</v>
      </c>
      <c r="AN23" s="275">
        <v>740.98459643000001</v>
      </c>
      <c r="AO23" s="275">
        <v>650.76550839000004</v>
      </c>
      <c r="AP23" s="275">
        <v>594.67709733000004</v>
      </c>
      <c r="AQ23" s="275">
        <v>628.21669032</v>
      </c>
      <c r="AR23" s="275">
        <v>740.68153567000002</v>
      </c>
      <c r="AS23" s="275">
        <v>831.44286645</v>
      </c>
      <c r="AT23" s="275">
        <v>824.82203451999999</v>
      </c>
      <c r="AU23" s="275">
        <v>719.48936845000003</v>
      </c>
      <c r="AV23" s="275">
        <v>640.74528137000004</v>
      </c>
      <c r="AW23" s="275">
        <v>693.18499999999995</v>
      </c>
      <c r="AX23" s="275">
        <v>762.46029999999996</v>
      </c>
      <c r="AY23" s="338">
        <v>772.35149999999999</v>
      </c>
      <c r="AZ23" s="338">
        <v>703.029</v>
      </c>
      <c r="BA23" s="338">
        <v>601.21690000000001</v>
      </c>
      <c r="BB23" s="338">
        <v>522.92200000000003</v>
      </c>
      <c r="BC23" s="338">
        <v>537.38610000000006</v>
      </c>
      <c r="BD23" s="338">
        <v>664.67129999999997</v>
      </c>
      <c r="BE23" s="338">
        <v>761.91309999999999</v>
      </c>
      <c r="BF23" s="338">
        <v>763.03989999999999</v>
      </c>
      <c r="BG23" s="338">
        <v>618.72630000000004</v>
      </c>
      <c r="BH23" s="338">
        <v>582.26469999999995</v>
      </c>
      <c r="BI23" s="338">
        <v>601.87869999999998</v>
      </c>
      <c r="BJ23" s="338">
        <v>698.54129999999998</v>
      </c>
      <c r="BK23" s="338">
        <v>739.82539999999995</v>
      </c>
      <c r="BL23" s="338">
        <v>688.35360000000003</v>
      </c>
      <c r="BM23" s="338">
        <v>584.03710000000001</v>
      </c>
      <c r="BN23" s="338">
        <v>490.93939999999998</v>
      </c>
      <c r="BO23" s="338">
        <v>505.15769999999998</v>
      </c>
      <c r="BP23" s="338">
        <v>634.70180000000005</v>
      </c>
      <c r="BQ23" s="338">
        <v>728.00440000000003</v>
      </c>
      <c r="BR23" s="338">
        <v>724.99869999999999</v>
      </c>
      <c r="BS23" s="338">
        <v>583.84079999999994</v>
      </c>
      <c r="BT23" s="338">
        <v>545.56560000000002</v>
      </c>
      <c r="BU23" s="338">
        <v>565.55319999999995</v>
      </c>
      <c r="BV23" s="338">
        <v>684.64980000000003</v>
      </c>
    </row>
    <row r="24" spans="1:74" ht="11.1" customHeight="1" x14ac:dyDescent="0.2">
      <c r="A24" s="555" t="s">
        <v>467</v>
      </c>
      <c r="B24" s="556" t="s">
        <v>448</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3244.3176451999998</v>
      </c>
      <c r="AN24" s="275">
        <v>3048.6521428999999</v>
      </c>
      <c r="AO24" s="275">
        <v>3103.3886129000002</v>
      </c>
      <c r="AP24" s="275">
        <v>3013.1902666999999</v>
      </c>
      <c r="AQ24" s="275">
        <v>3637.8831934999998</v>
      </c>
      <c r="AR24" s="275">
        <v>3586.5751332999998</v>
      </c>
      <c r="AS24" s="275">
        <v>4542.9651612999996</v>
      </c>
      <c r="AT24" s="275">
        <v>4443.1759677</v>
      </c>
      <c r="AU24" s="275">
        <v>3927.5679332999998</v>
      </c>
      <c r="AV24" s="275">
        <v>3166.613871</v>
      </c>
      <c r="AW24" s="275">
        <v>2655.6109999999999</v>
      </c>
      <c r="AX24" s="275">
        <v>2550.8890000000001</v>
      </c>
      <c r="AY24" s="338">
        <v>3502.9540000000002</v>
      </c>
      <c r="AZ24" s="338">
        <v>3151.415</v>
      </c>
      <c r="BA24" s="338">
        <v>3271.8020000000001</v>
      </c>
      <c r="BB24" s="338">
        <v>2700.5</v>
      </c>
      <c r="BC24" s="338">
        <v>3161.22</v>
      </c>
      <c r="BD24" s="338">
        <v>3714.9140000000002</v>
      </c>
      <c r="BE24" s="338">
        <v>5083.3440000000001</v>
      </c>
      <c r="BF24" s="338">
        <v>4790.7910000000002</v>
      </c>
      <c r="BG24" s="338">
        <v>3676.8580000000002</v>
      </c>
      <c r="BH24" s="338">
        <v>3149.3380000000002</v>
      </c>
      <c r="BI24" s="338">
        <v>2844.4409999999998</v>
      </c>
      <c r="BJ24" s="338">
        <v>3019.489</v>
      </c>
      <c r="BK24" s="338">
        <v>3507.9589999999998</v>
      </c>
      <c r="BL24" s="338">
        <v>3076.0949999999998</v>
      </c>
      <c r="BM24" s="338">
        <v>3128.9059999999999</v>
      </c>
      <c r="BN24" s="338">
        <v>2608.518</v>
      </c>
      <c r="BO24" s="338">
        <v>3136.3870000000002</v>
      </c>
      <c r="BP24" s="338">
        <v>3885.4160000000002</v>
      </c>
      <c r="BQ24" s="338">
        <v>5430.4369999999999</v>
      </c>
      <c r="BR24" s="338">
        <v>5185.9740000000002</v>
      </c>
      <c r="BS24" s="338">
        <v>3925.712</v>
      </c>
      <c r="BT24" s="338">
        <v>3269.9609999999998</v>
      </c>
      <c r="BU24" s="338">
        <v>2913.819</v>
      </c>
      <c r="BV24" s="338">
        <v>3240.3420000000001</v>
      </c>
    </row>
    <row r="25" spans="1:74" ht="11.1" customHeight="1" x14ac:dyDescent="0.2">
      <c r="A25" s="557" t="s">
        <v>468</v>
      </c>
      <c r="B25" s="558" t="s">
        <v>450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24.091262580999999</v>
      </c>
      <c r="AN25" s="275">
        <v>18.053179285999999</v>
      </c>
      <c r="AO25" s="275">
        <v>15.560147097</v>
      </c>
      <c r="AP25" s="275">
        <v>14.644216332999999</v>
      </c>
      <c r="AQ25" s="275">
        <v>11.982089999999999</v>
      </c>
      <c r="AR25" s="275">
        <v>18.763172999999998</v>
      </c>
      <c r="AS25" s="275">
        <v>17.925536774000001</v>
      </c>
      <c r="AT25" s="275">
        <v>16.740334838999999</v>
      </c>
      <c r="AU25" s="275">
        <v>16.894628976</v>
      </c>
      <c r="AV25" s="275">
        <v>10.951916298</v>
      </c>
      <c r="AW25" s="275">
        <v>18.636690000000002</v>
      </c>
      <c r="AX25" s="275">
        <v>18.756740000000001</v>
      </c>
      <c r="AY25" s="338">
        <v>20.87002</v>
      </c>
      <c r="AZ25" s="338">
        <v>19.936599999999999</v>
      </c>
      <c r="BA25" s="338">
        <v>17.810310000000001</v>
      </c>
      <c r="BB25" s="338">
        <v>16.005140000000001</v>
      </c>
      <c r="BC25" s="338">
        <v>18.357559999999999</v>
      </c>
      <c r="BD25" s="338">
        <v>20.407820000000001</v>
      </c>
      <c r="BE25" s="338">
        <v>21.293340000000001</v>
      </c>
      <c r="BF25" s="338">
        <v>21.266919999999999</v>
      </c>
      <c r="BG25" s="338">
        <v>18.260190000000001</v>
      </c>
      <c r="BH25" s="338">
        <v>13.92755</v>
      </c>
      <c r="BI25" s="338">
        <v>18.068079999999998</v>
      </c>
      <c r="BJ25" s="338">
        <v>18.60943</v>
      </c>
      <c r="BK25" s="338">
        <v>20.635529999999999</v>
      </c>
      <c r="BL25" s="338">
        <v>19.76661</v>
      </c>
      <c r="BM25" s="338">
        <v>17.463840000000001</v>
      </c>
      <c r="BN25" s="338">
        <v>15.348100000000001</v>
      </c>
      <c r="BO25" s="338">
        <v>17.735659999999999</v>
      </c>
      <c r="BP25" s="338">
        <v>20.154530000000001</v>
      </c>
      <c r="BQ25" s="338">
        <v>21.189150000000001</v>
      </c>
      <c r="BR25" s="338">
        <v>21.118259999999999</v>
      </c>
      <c r="BS25" s="338">
        <v>17.93599</v>
      </c>
      <c r="BT25" s="338">
        <v>13.51464</v>
      </c>
      <c r="BU25" s="338">
        <v>17.467770000000002</v>
      </c>
      <c r="BV25" s="338">
        <v>18.693549999999998</v>
      </c>
    </row>
    <row r="26" spans="1:74" ht="11.1" customHeight="1" x14ac:dyDescent="0.2">
      <c r="A26" s="580"/>
      <c r="B26" s="131" t="s">
        <v>469</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5" t="s">
        <v>470</v>
      </c>
      <c r="B27" s="556" t="s">
        <v>446</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263.25906451999998</v>
      </c>
      <c r="AN27" s="275">
        <v>232.28264286000001</v>
      </c>
      <c r="AO27" s="275">
        <v>219.89248387000001</v>
      </c>
      <c r="AP27" s="275">
        <v>177.51503332999999</v>
      </c>
      <c r="AQ27" s="275">
        <v>182.01487097</v>
      </c>
      <c r="AR27" s="275">
        <v>227.12423333000001</v>
      </c>
      <c r="AS27" s="275">
        <v>293.77387097000002</v>
      </c>
      <c r="AT27" s="275">
        <v>299.09832258</v>
      </c>
      <c r="AU27" s="275">
        <v>277.97949999999997</v>
      </c>
      <c r="AV27" s="275">
        <v>258.57077419000001</v>
      </c>
      <c r="AW27" s="275">
        <v>276.75580000000002</v>
      </c>
      <c r="AX27" s="275">
        <v>232.39150000000001</v>
      </c>
      <c r="AY27" s="338">
        <v>279.52159999999998</v>
      </c>
      <c r="AZ27" s="338">
        <v>274.77710000000002</v>
      </c>
      <c r="BA27" s="338">
        <v>261.87810000000002</v>
      </c>
      <c r="BB27" s="338">
        <v>219.64080000000001</v>
      </c>
      <c r="BC27" s="338">
        <v>221.79820000000001</v>
      </c>
      <c r="BD27" s="338">
        <v>224.58949999999999</v>
      </c>
      <c r="BE27" s="338">
        <v>280.06670000000003</v>
      </c>
      <c r="BF27" s="338">
        <v>275.65559999999999</v>
      </c>
      <c r="BG27" s="338">
        <v>248.34620000000001</v>
      </c>
      <c r="BH27" s="338">
        <v>245.8287</v>
      </c>
      <c r="BI27" s="338">
        <v>265.94099999999997</v>
      </c>
      <c r="BJ27" s="338">
        <v>259.63740000000001</v>
      </c>
      <c r="BK27" s="338">
        <v>280.72250000000003</v>
      </c>
      <c r="BL27" s="338">
        <v>277.49540000000002</v>
      </c>
      <c r="BM27" s="338">
        <v>226.3184</v>
      </c>
      <c r="BN27" s="338">
        <v>182.1635</v>
      </c>
      <c r="BO27" s="338">
        <v>187.50370000000001</v>
      </c>
      <c r="BP27" s="338">
        <v>175.10919999999999</v>
      </c>
      <c r="BQ27" s="338">
        <v>237.6499</v>
      </c>
      <c r="BR27" s="338">
        <v>238.72720000000001</v>
      </c>
      <c r="BS27" s="338">
        <v>221.30019999999999</v>
      </c>
      <c r="BT27" s="338">
        <v>225.184</v>
      </c>
      <c r="BU27" s="338">
        <v>241.72970000000001</v>
      </c>
      <c r="BV27" s="338">
        <v>221.49469999999999</v>
      </c>
    </row>
    <row r="28" spans="1:74" ht="11.1" customHeight="1" x14ac:dyDescent="0.2">
      <c r="A28" s="555" t="s">
        <v>471</v>
      </c>
      <c r="B28" s="556" t="s">
        <v>448</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3789.1543548</v>
      </c>
      <c r="AN28" s="275">
        <v>3705.8703928999998</v>
      </c>
      <c r="AO28" s="275">
        <v>3874.9645160999999</v>
      </c>
      <c r="AP28" s="275">
        <v>3287.5769</v>
      </c>
      <c r="AQ28" s="275">
        <v>3261.4406773999999</v>
      </c>
      <c r="AR28" s="275">
        <v>4519.3801333000001</v>
      </c>
      <c r="AS28" s="275">
        <v>7092.7462581</v>
      </c>
      <c r="AT28" s="275">
        <v>6730.3723226000002</v>
      </c>
      <c r="AU28" s="275">
        <v>5767.2180332999997</v>
      </c>
      <c r="AV28" s="275">
        <v>4923.6849032</v>
      </c>
      <c r="AW28" s="275">
        <v>4374.0569999999998</v>
      </c>
      <c r="AX28" s="275">
        <v>4859.53</v>
      </c>
      <c r="AY28" s="338">
        <v>4918.4620000000004</v>
      </c>
      <c r="AZ28" s="338">
        <v>4299.3829999999998</v>
      </c>
      <c r="BA28" s="338">
        <v>3620.1320000000001</v>
      </c>
      <c r="BB28" s="338">
        <v>3147.2170000000001</v>
      </c>
      <c r="BC28" s="338">
        <v>3238.5729999999999</v>
      </c>
      <c r="BD28" s="338">
        <v>4211.018</v>
      </c>
      <c r="BE28" s="338">
        <v>6028.2629999999999</v>
      </c>
      <c r="BF28" s="338">
        <v>6153.6769999999997</v>
      </c>
      <c r="BG28" s="338">
        <v>5311.6369999999997</v>
      </c>
      <c r="BH28" s="338">
        <v>4573.5789999999997</v>
      </c>
      <c r="BI28" s="338">
        <v>4210.076</v>
      </c>
      <c r="BJ28" s="338">
        <v>4269.6260000000002</v>
      </c>
      <c r="BK28" s="338">
        <v>4269.3940000000002</v>
      </c>
      <c r="BL28" s="338">
        <v>3839.1689999999999</v>
      </c>
      <c r="BM28" s="338">
        <v>3417.078</v>
      </c>
      <c r="BN28" s="338">
        <v>3051.5430000000001</v>
      </c>
      <c r="BO28" s="338">
        <v>3169.8969999999999</v>
      </c>
      <c r="BP28" s="338">
        <v>4379.5200000000004</v>
      </c>
      <c r="BQ28" s="338">
        <v>6256.8909999999996</v>
      </c>
      <c r="BR28" s="338">
        <v>6437.2120000000004</v>
      </c>
      <c r="BS28" s="338">
        <v>5553.1880000000001</v>
      </c>
      <c r="BT28" s="338">
        <v>4767.6909999999998</v>
      </c>
      <c r="BU28" s="338">
        <v>4335.7690000000002</v>
      </c>
      <c r="BV28" s="338">
        <v>4429.4179999999997</v>
      </c>
    </row>
    <row r="29" spans="1:74" ht="11.1" customHeight="1" x14ac:dyDescent="0.2">
      <c r="A29" s="582" t="s">
        <v>472</v>
      </c>
      <c r="B29" s="558" t="s">
        <v>450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36.389182581</v>
      </c>
      <c r="AN29" s="275">
        <v>37.573810713999997</v>
      </c>
      <c r="AO29" s="275">
        <v>33.118244838999999</v>
      </c>
      <c r="AP29" s="275">
        <v>35.660500333000002</v>
      </c>
      <c r="AQ29" s="275">
        <v>36.588868386999998</v>
      </c>
      <c r="AR29" s="275">
        <v>35.505093666999997</v>
      </c>
      <c r="AS29" s="275">
        <v>39.667624838999998</v>
      </c>
      <c r="AT29" s="275">
        <v>37.706153225999998</v>
      </c>
      <c r="AU29" s="275">
        <v>40.807032679999999</v>
      </c>
      <c r="AV29" s="275">
        <v>42.438829011000003</v>
      </c>
      <c r="AW29" s="275">
        <v>37.237270000000002</v>
      </c>
      <c r="AX29" s="275">
        <v>36.510939999999998</v>
      </c>
      <c r="AY29" s="338">
        <v>38.457099999999997</v>
      </c>
      <c r="AZ29" s="338">
        <v>38.112360000000002</v>
      </c>
      <c r="BA29" s="338">
        <v>36.49944</v>
      </c>
      <c r="BB29" s="338">
        <v>35.167110000000001</v>
      </c>
      <c r="BC29" s="338">
        <v>35.544499999999999</v>
      </c>
      <c r="BD29" s="338">
        <v>34.835830000000001</v>
      </c>
      <c r="BE29" s="338">
        <v>37.387270000000001</v>
      </c>
      <c r="BF29" s="338">
        <v>37.584209999999999</v>
      </c>
      <c r="BG29" s="338">
        <v>36.598799999999997</v>
      </c>
      <c r="BH29" s="338">
        <v>37.09498</v>
      </c>
      <c r="BI29" s="338">
        <v>35.73104</v>
      </c>
      <c r="BJ29" s="338">
        <v>34.761159999999997</v>
      </c>
      <c r="BK29" s="338">
        <v>37.786099999999998</v>
      </c>
      <c r="BL29" s="338">
        <v>38.067489999999999</v>
      </c>
      <c r="BM29" s="338">
        <v>35.67071</v>
      </c>
      <c r="BN29" s="338">
        <v>34.490720000000003</v>
      </c>
      <c r="BO29" s="338">
        <v>35.131770000000003</v>
      </c>
      <c r="BP29" s="338">
        <v>34.76529</v>
      </c>
      <c r="BQ29" s="338">
        <v>37.924199999999999</v>
      </c>
      <c r="BR29" s="338">
        <v>38.327129999999997</v>
      </c>
      <c r="BS29" s="338">
        <v>37.32837</v>
      </c>
      <c r="BT29" s="338">
        <v>37.880310000000001</v>
      </c>
      <c r="BU29" s="338">
        <v>36.566200000000002</v>
      </c>
      <c r="BV29" s="338">
        <v>35.539180000000002</v>
      </c>
    </row>
    <row r="30" spans="1:74" ht="11.1" customHeight="1" x14ac:dyDescent="0.2">
      <c r="A30" s="582"/>
      <c r="B30" s="583"/>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2"/>
      <c r="B31" s="109" t="s">
        <v>473</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2" t="s">
        <v>64</v>
      </c>
      <c r="B32" s="583" t="s">
        <v>474</v>
      </c>
      <c r="C32" s="584">
        <v>154.389578</v>
      </c>
      <c r="D32" s="584">
        <v>149.07128700000001</v>
      </c>
      <c r="E32" s="584">
        <v>154.346698</v>
      </c>
      <c r="F32" s="584">
        <v>167.06340900000001</v>
      </c>
      <c r="G32" s="584">
        <v>172.809335</v>
      </c>
      <c r="H32" s="584">
        <v>166.43659700000001</v>
      </c>
      <c r="I32" s="584">
        <v>157.93807699999999</v>
      </c>
      <c r="J32" s="584">
        <v>155.95185499999999</v>
      </c>
      <c r="K32" s="584">
        <v>162.108619</v>
      </c>
      <c r="L32" s="584">
        <v>175.587987</v>
      </c>
      <c r="M32" s="584">
        <v>188.594571</v>
      </c>
      <c r="N32" s="584">
        <v>195.54803699999999</v>
      </c>
      <c r="O32" s="584">
        <v>187.203047</v>
      </c>
      <c r="P32" s="584">
        <v>187.06361799999999</v>
      </c>
      <c r="Q32" s="584">
        <v>191.55273500000001</v>
      </c>
      <c r="R32" s="584">
        <v>193.18521200000001</v>
      </c>
      <c r="S32" s="584">
        <v>192.41693000000001</v>
      </c>
      <c r="T32" s="584">
        <v>182.086476</v>
      </c>
      <c r="U32" s="584">
        <v>168.11860899999999</v>
      </c>
      <c r="V32" s="584">
        <v>158.908174</v>
      </c>
      <c r="W32" s="584">
        <v>156.56690900000001</v>
      </c>
      <c r="X32" s="584">
        <v>160.93226000000001</v>
      </c>
      <c r="Y32" s="584">
        <v>170.27655799999999</v>
      </c>
      <c r="Z32" s="584">
        <v>162.00901400000001</v>
      </c>
      <c r="AA32" s="584">
        <v>156.21421000000001</v>
      </c>
      <c r="AB32" s="584">
        <v>160.50150199999999</v>
      </c>
      <c r="AC32" s="584">
        <v>161.81549000000001</v>
      </c>
      <c r="AD32" s="584">
        <v>163.93691200000001</v>
      </c>
      <c r="AE32" s="584">
        <v>162.54224199999999</v>
      </c>
      <c r="AF32" s="584">
        <v>158.013959</v>
      </c>
      <c r="AG32" s="584">
        <v>145.81148300000001</v>
      </c>
      <c r="AH32" s="584">
        <v>141.204061</v>
      </c>
      <c r="AI32" s="584">
        <v>139.5712</v>
      </c>
      <c r="AJ32" s="584">
        <v>141.46251899999999</v>
      </c>
      <c r="AK32" s="584">
        <v>143.424037</v>
      </c>
      <c r="AL32" s="584">
        <v>137.68714800000001</v>
      </c>
      <c r="AM32" s="584">
        <v>123.51349500000001</v>
      </c>
      <c r="AN32" s="584">
        <v>120.858017</v>
      </c>
      <c r="AO32" s="584">
        <v>126.40682200000001</v>
      </c>
      <c r="AP32" s="584">
        <v>128.964258</v>
      </c>
      <c r="AQ32" s="584">
        <v>128.36279999999999</v>
      </c>
      <c r="AR32" s="584">
        <v>121.44792099999999</v>
      </c>
      <c r="AS32" s="584">
        <v>110.731427</v>
      </c>
      <c r="AT32" s="584">
        <v>104.138159</v>
      </c>
      <c r="AU32" s="584">
        <v>100.71674299999999</v>
      </c>
      <c r="AV32" s="584">
        <v>105.19275</v>
      </c>
      <c r="AW32" s="584">
        <v>108.7886</v>
      </c>
      <c r="AX32" s="584">
        <v>107.7139</v>
      </c>
      <c r="AY32" s="585">
        <v>103.0334</v>
      </c>
      <c r="AZ32" s="585">
        <v>100.8348</v>
      </c>
      <c r="BA32" s="585">
        <v>106.6139</v>
      </c>
      <c r="BB32" s="585">
        <v>107.67740000000001</v>
      </c>
      <c r="BC32" s="585">
        <v>109.54810000000001</v>
      </c>
      <c r="BD32" s="585">
        <v>104.7869</v>
      </c>
      <c r="BE32" s="585">
        <v>103.6549</v>
      </c>
      <c r="BF32" s="585">
        <v>102.0247</v>
      </c>
      <c r="BG32" s="585">
        <v>100.6649</v>
      </c>
      <c r="BH32" s="585">
        <v>105.7978</v>
      </c>
      <c r="BI32" s="585">
        <v>110.8222</v>
      </c>
      <c r="BJ32" s="585">
        <v>109.0445</v>
      </c>
      <c r="BK32" s="585">
        <v>104.92700000000001</v>
      </c>
      <c r="BL32" s="585">
        <v>102.9522</v>
      </c>
      <c r="BM32" s="585">
        <v>108.82599999999999</v>
      </c>
      <c r="BN32" s="585">
        <v>109.8374</v>
      </c>
      <c r="BO32" s="585">
        <v>111.6584</v>
      </c>
      <c r="BP32" s="585">
        <v>106.8501</v>
      </c>
      <c r="BQ32" s="585">
        <v>104.42319999999999</v>
      </c>
      <c r="BR32" s="585">
        <v>101.75</v>
      </c>
      <c r="BS32" s="585">
        <v>100.8486</v>
      </c>
      <c r="BT32" s="585">
        <v>106.1922</v>
      </c>
      <c r="BU32" s="585">
        <v>111.67919999999999</v>
      </c>
      <c r="BV32" s="585">
        <v>110.366</v>
      </c>
    </row>
    <row r="33" spans="1:74" ht="11.1" customHeight="1" x14ac:dyDescent="0.2">
      <c r="A33" s="582" t="s">
        <v>80</v>
      </c>
      <c r="B33" s="583" t="s">
        <v>1007</v>
      </c>
      <c r="C33" s="584">
        <v>12.206533</v>
      </c>
      <c r="D33" s="584">
        <v>9.7982139999999998</v>
      </c>
      <c r="E33" s="584">
        <v>10.250736</v>
      </c>
      <c r="F33" s="584">
        <v>10.152165</v>
      </c>
      <c r="G33" s="584">
        <v>10.518329</v>
      </c>
      <c r="H33" s="584">
        <v>10.570016000000001</v>
      </c>
      <c r="I33" s="584">
        <v>10.263408999999999</v>
      </c>
      <c r="J33" s="584">
        <v>10.086831</v>
      </c>
      <c r="K33" s="584">
        <v>10.76604</v>
      </c>
      <c r="L33" s="584">
        <v>11.491528000000001</v>
      </c>
      <c r="M33" s="584">
        <v>12.310199000000001</v>
      </c>
      <c r="N33" s="584">
        <v>12.566008</v>
      </c>
      <c r="O33" s="584">
        <v>12.020158</v>
      </c>
      <c r="P33" s="584">
        <v>11.645473000000001</v>
      </c>
      <c r="Q33" s="584">
        <v>11.732889999999999</v>
      </c>
      <c r="R33" s="584">
        <v>11.982028</v>
      </c>
      <c r="S33" s="584">
        <v>12.093938</v>
      </c>
      <c r="T33" s="584">
        <v>11.935582</v>
      </c>
      <c r="U33" s="584">
        <v>11.696489</v>
      </c>
      <c r="V33" s="584">
        <v>11.595335</v>
      </c>
      <c r="W33" s="584">
        <v>11.639842</v>
      </c>
      <c r="X33" s="584">
        <v>11.630210999999999</v>
      </c>
      <c r="Y33" s="584">
        <v>11.952718000000001</v>
      </c>
      <c r="Z33" s="584">
        <v>11.78941</v>
      </c>
      <c r="AA33" s="584">
        <v>11.857519</v>
      </c>
      <c r="AB33" s="584">
        <v>11.743672999999999</v>
      </c>
      <c r="AC33" s="584">
        <v>12.680528000000001</v>
      </c>
      <c r="AD33" s="584">
        <v>12.439025000000001</v>
      </c>
      <c r="AE33" s="584">
        <v>12.169987000000001</v>
      </c>
      <c r="AF33" s="584">
        <v>11.993376</v>
      </c>
      <c r="AG33" s="584">
        <v>11.739891999999999</v>
      </c>
      <c r="AH33" s="584">
        <v>11.530938000000001</v>
      </c>
      <c r="AI33" s="584">
        <v>11.382114</v>
      </c>
      <c r="AJ33" s="584">
        <v>11.292012</v>
      </c>
      <c r="AK33" s="584">
        <v>11.380967999999999</v>
      </c>
      <c r="AL33" s="584">
        <v>10.929846</v>
      </c>
      <c r="AM33" s="584">
        <v>9.7223100000000002</v>
      </c>
      <c r="AN33" s="584">
        <v>10.183933</v>
      </c>
      <c r="AO33" s="584">
        <v>10.146449</v>
      </c>
      <c r="AP33" s="584">
        <v>10.074386000000001</v>
      </c>
      <c r="AQ33" s="584">
        <v>9.9697479999999992</v>
      </c>
      <c r="AR33" s="584">
        <v>9.9125320000000006</v>
      </c>
      <c r="AS33" s="584">
        <v>9.4117200000000008</v>
      </c>
      <c r="AT33" s="584">
        <v>8.7088599999999996</v>
      </c>
      <c r="AU33" s="584">
        <v>8.476972</v>
      </c>
      <c r="AV33" s="584">
        <v>8.4457369999999994</v>
      </c>
      <c r="AW33" s="584">
        <v>8.5691559999999996</v>
      </c>
      <c r="AX33" s="584">
        <v>9.2772159999999992</v>
      </c>
      <c r="AY33" s="585">
        <v>8.9751619999999992</v>
      </c>
      <c r="AZ33" s="585">
        <v>9.2000980000000006</v>
      </c>
      <c r="BA33" s="585">
        <v>9.7763609999999996</v>
      </c>
      <c r="BB33" s="585">
        <v>9.8871110000000009</v>
      </c>
      <c r="BC33" s="585">
        <v>10.04341</v>
      </c>
      <c r="BD33" s="585">
        <v>10.251989999999999</v>
      </c>
      <c r="BE33" s="585">
        <v>10.009980000000001</v>
      </c>
      <c r="BF33" s="585">
        <v>10.13565</v>
      </c>
      <c r="BG33" s="585">
        <v>10.47175</v>
      </c>
      <c r="BH33" s="585">
        <v>10.74277</v>
      </c>
      <c r="BI33" s="585">
        <v>11.04284</v>
      </c>
      <c r="BJ33" s="585">
        <v>10.985139999999999</v>
      </c>
      <c r="BK33" s="585">
        <v>10.44417</v>
      </c>
      <c r="BL33" s="585">
        <v>10.422980000000001</v>
      </c>
      <c r="BM33" s="585">
        <v>10.784330000000001</v>
      </c>
      <c r="BN33" s="585">
        <v>10.703469999999999</v>
      </c>
      <c r="BO33" s="585">
        <v>10.68153</v>
      </c>
      <c r="BP33" s="585">
        <v>10.7301</v>
      </c>
      <c r="BQ33" s="585">
        <v>10.356540000000001</v>
      </c>
      <c r="BR33" s="585">
        <v>10.364280000000001</v>
      </c>
      <c r="BS33" s="585">
        <v>10.603590000000001</v>
      </c>
      <c r="BT33" s="585">
        <v>10.799670000000001</v>
      </c>
      <c r="BU33" s="585">
        <v>11.04495</v>
      </c>
      <c r="BV33" s="585">
        <v>10.94093</v>
      </c>
    </row>
    <row r="34" spans="1:74" ht="11.1" customHeight="1" x14ac:dyDescent="0.2">
      <c r="A34" s="582" t="s">
        <v>81</v>
      </c>
      <c r="B34" s="583" t="s">
        <v>1008</v>
      </c>
      <c r="C34" s="584">
        <v>18.216335999999998</v>
      </c>
      <c r="D34" s="584">
        <v>16.459309999999999</v>
      </c>
      <c r="E34" s="584">
        <v>16.995867000000001</v>
      </c>
      <c r="F34" s="584">
        <v>17.167448</v>
      </c>
      <c r="G34" s="584">
        <v>17.356687999999998</v>
      </c>
      <c r="H34" s="584">
        <v>17.512678999999999</v>
      </c>
      <c r="I34" s="584">
        <v>17.518833999999998</v>
      </c>
      <c r="J34" s="584">
        <v>17.711565</v>
      </c>
      <c r="K34" s="584">
        <v>18.285516000000001</v>
      </c>
      <c r="L34" s="584">
        <v>18.595804999999999</v>
      </c>
      <c r="M34" s="584">
        <v>18.737691000000002</v>
      </c>
      <c r="N34" s="584">
        <v>17.955214999999999</v>
      </c>
      <c r="O34" s="584">
        <v>17.929735999999998</v>
      </c>
      <c r="P34" s="584">
        <v>17.661663000000001</v>
      </c>
      <c r="Q34" s="584">
        <v>17.501256000000001</v>
      </c>
      <c r="R34" s="584">
        <v>17.637352</v>
      </c>
      <c r="S34" s="584">
        <v>17.855595000000001</v>
      </c>
      <c r="T34" s="584">
        <v>17.859297000000002</v>
      </c>
      <c r="U34" s="584">
        <v>17.726261999999998</v>
      </c>
      <c r="V34" s="584">
        <v>17.819545999999999</v>
      </c>
      <c r="W34" s="584">
        <v>17.852170999999998</v>
      </c>
      <c r="X34" s="584">
        <v>18.016973</v>
      </c>
      <c r="Y34" s="584">
        <v>18.324117999999999</v>
      </c>
      <c r="Z34" s="584">
        <v>17.854973000000001</v>
      </c>
      <c r="AA34" s="584">
        <v>17.717873999999998</v>
      </c>
      <c r="AB34" s="584">
        <v>17.587899</v>
      </c>
      <c r="AC34" s="584">
        <v>17.336110999999999</v>
      </c>
      <c r="AD34" s="584">
        <v>17.361943</v>
      </c>
      <c r="AE34" s="584">
        <v>17.264759999999999</v>
      </c>
      <c r="AF34" s="584">
        <v>17.081510999999999</v>
      </c>
      <c r="AG34" s="584">
        <v>17.150257</v>
      </c>
      <c r="AH34" s="584">
        <v>17.090823</v>
      </c>
      <c r="AI34" s="584">
        <v>16.84356</v>
      </c>
      <c r="AJ34" s="584">
        <v>16.806493</v>
      </c>
      <c r="AK34" s="584">
        <v>16.980226999999999</v>
      </c>
      <c r="AL34" s="584">
        <v>16.356024000000001</v>
      </c>
      <c r="AM34" s="584">
        <v>14.535238</v>
      </c>
      <c r="AN34" s="584">
        <v>14.806214000000001</v>
      </c>
      <c r="AO34" s="584">
        <v>14.765668</v>
      </c>
      <c r="AP34" s="584">
        <v>14.723606999999999</v>
      </c>
      <c r="AQ34" s="584">
        <v>14.857551000000001</v>
      </c>
      <c r="AR34" s="584">
        <v>14.572585</v>
      </c>
      <c r="AS34" s="584">
        <v>14.531185000000001</v>
      </c>
      <c r="AT34" s="584">
        <v>14.144755999999999</v>
      </c>
      <c r="AU34" s="584">
        <v>14.215392</v>
      </c>
      <c r="AV34" s="584">
        <v>14.248989999999999</v>
      </c>
      <c r="AW34" s="584">
        <v>14.50103</v>
      </c>
      <c r="AX34" s="584">
        <v>14.688409999999999</v>
      </c>
      <c r="AY34" s="585">
        <v>14.824630000000001</v>
      </c>
      <c r="AZ34" s="585">
        <v>15.027469999999999</v>
      </c>
      <c r="BA34" s="585">
        <v>15.02619</v>
      </c>
      <c r="BB34" s="585">
        <v>14.991009999999999</v>
      </c>
      <c r="BC34" s="585">
        <v>14.970499999999999</v>
      </c>
      <c r="BD34" s="585">
        <v>15.093769999999999</v>
      </c>
      <c r="BE34" s="585">
        <v>15.076309999999999</v>
      </c>
      <c r="BF34" s="585">
        <v>15.100149999999999</v>
      </c>
      <c r="BG34" s="585">
        <v>15.155379999999999</v>
      </c>
      <c r="BH34" s="585">
        <v>15.26488</v>
      </c>
      <c r="BI34" s="585">
        <v>15.477080000000001</v>
      </c>
      <c r="BJ34" s="585">
        <v>15.538320000000001</v>
      </c>
      <c r="BK34" s="585">
        <v>15.60486</v>
      </c>
      <c r="BL34" s="585">
        <v>15.738759999999999</v>
      </c>
      <c r="BM34" s="585">
        <v>15.67455</v>
      </c>
      <c r="BN34" s="585">
        <v>15.577629999999999</v>
      </c>
      <c r="BO34" s="585">
        <v>15.49485</v>
      </c>
      <c r="BP34" s="585">
        <v>15.555479999999999</v>
      </c>
      <c r="BQ34" s="585">
        <v>15.480499999999999</v>
      </c>
      <c r="BR34" s="585">
        <v>15.450659999999999</v>
      </c>
      <c r="BS34" s="585">
        <v>15.45384</v>
      </c>
      <c r="BT34" s="585">
        <v>15.51437</v>
      </c>
      <c r="BU34" s="585">
        <v>15.680490000000001</v>
      </c>
      <c r="BV34" s="585">
        <v>15.69781</v>
      </c>
    </row>
    <row r="35" spans="1:74" ht="11.1" customHeight="1" x14ac:dyDescent="0.2">
      <c r="A35" s="582" t="s">
        <v>989</v>
      </c>
      <c r="B35" s="586" t="s">
        <v>996</v>
      </c>
      <c r="C35" s="587">
        <v>4.4593499999999997</v>
      </c>
      <c r="D35" s="587">
        <v>4.2511150000000004</v>
      </c>
      <c r="E35" s="587">
        <v>4.0896749999999997</v>
      </c>
      <c r="F35" s="587">
        <v>4.5590950000000001</v>
      </c>
      <c r="G35" s="587">
        <v>4.9955949999999998</v>
      </c>
      <c r="H35" s="587">
        <v>5.1569349999999998</v>
      </c>
      <c r="I35" s="587">
        <v>5.3222649999999998</v>
      </c>
      <c r="J35" s="587">
        <v>5.1428750000000001</v>
      </c>
      <c r="K35" s="587">
        <v>5.5075000000000003</v>
      </c>
      <c r="L35" s="587">
        <v>5.7541200000000003</v>
      </c>
      <c r="M35" s="587">
        <v>6.4490699999999999</v>
      </c>
      <c r="N35" s="587">
        <v>6.7018599999999999</v>
      </c>
      <c r="O35" s="587">
        <v>6.6004500000000004</v>
      </c>
      <c r="P35" s="587">
        <v>6.6171899999999999</v>
      </c>
      <c r="Q35" s="587">
        <v>6.1992900000000004</v>
      </c>
      <c r="R35" s="587">
        <v>5.9051150000000003</v>
      </c>
      <c r="S35" s="587">
        <v>5.3563900000000002</v>
      </c>
      <c r="T35" s="587">
        <v>4.5272350000000001</v>
      </c>
      <c r="U35" s="587">
        <v>4.290985</v>
      </c>
      <c r="V35" s="587">
        <v>3.899375</v>
      </c>
      <c r="W35" s="587">
        <v>3.8388900000000001</v>
      </c>
      <c r="X35" s="587">
        <v>4.0627300000000002</v>
      </c>
      <c r="Y35" s="587">
        <v>4.1647850000000002</v>
      </c>
      <c r="Z35" s="587">
        <v>4.22464</v>
      </c>
      <c r="AA35" s="587">
        <v>3.839925</v>
      </c>
      <c r="AB35" s="587">
        <v>3.777555</v>
      </c>
      <c r="AC35" s="587">
        <v>3.9254600000000002</v>
      </c>
      <c r="AD35" s="587">
        <v>4.2183200000000003</v>
      </c>
      <c r="AE35" s="587">
        <v>3.8612299999999999</v>
      </c>
      <c r="AF35" s="587">
        <v>3.7081249999999999</v>
      </c>
      <c r="AG35" s="587">
        <v>3.6213150000000001</v>
      </c>
      <c r="AH35" s="587">
        <v>3.7470300000000001</v>
      </c>
      <c r="AI35" s="587">
        <v>3.987635</v>
      </c>
      <c r="AJ35" s="587">
        <v>4.3104649999999998</v>
      </c>
      <c r="AK35" s="587">
        <v>4.2951350000000001</v>
      </c>
      <c r="AL35" s="587">
        <v>4.3180449999999997</v>
      </c>
      <c r="AM35" s="587">
        <v>4.835585</v>
      </c>
      <c r="AN35" s="587">
        <v>4.6684749999999999</v>
      </c>
      <c r="AO35" s="587">
        <v>4.7630150000000002</v>
      </c>
      <c r="AP35" s="587">
        <v>4.7341300000000004</v>
      </c>
      <c r="AQ35" s="587">
        <v>4.7419349999999998</v>
      </c>
      <c r="AR35" s="587">
        <v>4.08413</v>
      </c>
      <c r="AS35" s="587">
        <v>4.4205350000000001</v>
      </c>
      <c r="AT35" s="587">
        <v>4.0445250000000001</v>
      </c>
      <c r="AU35" s="587">
        <v>3.7443149999999998</v>
      </c>
      <c r="AV35" s="587">
        <v>3.43655</v>
      </c>
      <c r="AW35" s="587">
        <v>3.5005929999999998</v>
      </c>
      <c r="AX35" s="587">
        <v>3.523504</v>
      </c>
      <c r="AY35" s="588">
        <v>3.5200680000000002</v>
      </c>
      <c r="AZ35" s="588">
        <v>3.498793</v>
      </c>
      <c r="BA35" s="588">
        <v>3.5096059999999998</v>
      </c>
      <c r="BB35" s="588">
        <v>3.5269080000000002</v>
      </c>
      <c r="BC35" s="588">
        <v>3.5389050000000002</v>
      </c>
      <c r="BD35" s="588">
        <v>3.527425</v>
      </c>
      <c r="BE35" s="588">
        <v>3.5277859999999999</v>
      </c>
      <c r="BF35" s="588">
        <v>3.528467</v>
      </c>
      <c r="BG35" s="588">
        <v>3.5290270000000001</v>
      </c>
      <c r="BH35" s="588">
        <v>3.5266380000000002</v>
      </c>
      <c r="BI35" s="588">
        <v>3.5192770000000002</v>
      </c>
      <c r="BJ35" s="588">
        <v>3.5235470000000002</v>
      </c>
      <c r="BK35" s="588">
        <v>3.517744</v>
      </c>
      <c r="BL35" s="588">
        <v>3.5060380000000002</v>
      </c>
      <c r="BM35" s="588">
        <v>3.5254029999999998</v>
      </c>
      <c r="BN35" s="588">
        <v>3.541798</v>
      </c>
      <c r="BO35" s="588">
        <v>3.56169</v>
      </c>
      <c r="BP35" s="588">
        <v>3.5581670000000001</v>
      </c>
      <c r="BQ35" s="588">
        <v>3.5703100000000001</v>
      </c>
      <c r="BR35" s="588">
        <v>3.5780289999999999</v>
      </c>
      <c r="BS35" s="588">
        <v>3.5856629999999998</v>
      </c>
      <c r="BT35" s="588">
        <v>3.5902210000000001</v>
      </c>
      <c r="BU35" s="588">
        <v>3.5895619999999999</v>
      </c>
      <c r="BV35" s="588">
        <v>3.5959539999999999</v>
      </c>
    </row>
    <row r="36" spans="1:74" ht="10.5" customHeight="1" x14ac:dyDescent="0.2">
      <c r="A36" s="580"/>
      <c r="B36" s="589" t="s">
        <v>475</v>
      </c>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709"/>
      <c r="BE36" s="709"/>
      <c r="BF36" s="709"/>
      <c r="BG36" s="590"/>
      <c r="BH36" s="590"/>
      <c r="BI36" s="590"/>
      <c r="BJ36" s="590"/>
      <c r="BK36" s="590"/>
      <c r="BL36" s="590"/>
      <c r="BM36" s="590"/>
      <c r="BN36" s="590"/>
      <c r="BO36" s="590"/>
      <c r="BP36" s="590"/>
      <c r="BQ36" s="590"/>
      <c r="BR36" s="590"/>
      <c r="BS36" s="590"/>
      <c r="BT36" s="590"/>
      <c r="BU36" s="590"/>
      <c r="BV36" s="590"/>
    </row>
    <row r="37" spans="1:74" ht="10.5" customHeight="1" x14ac:dyDescent="0.2">
      <c r="A37" s="580"/>
      <c r="B37" s="591" t="s">
        <v>476</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700"/>
      <c r="BE37" s="700"/>
      <c r="BF37" s="700"/>
      <c r="BG37" s="569"/>
      <c r="BH37" s="569"/>
      <c r="BI37" s="569"/>
      <c r="BJ37" s="569"/>
      <c r="BK37" s="569"/>
      <c r="BL37" s="569"/>
      <c r="BM37" s="569"/>
      <c r="BN37" s="569"/>
      <c r="BO37" s="569"/>
      <c r="BP37" s="569"/>
      <c r="BQ37" s="569"/>
      <c r="BR37" s="569"/>
      <c r="BS37" s="569"/>
      <c r="BT37" s="569"/>
      <c r="BU37" s="569"/>
      <c r="BV37" s="569"/>
    </row>
    <row r="38" spans="1:74" ht="10.5" customHeight="1" x14ac:dyDescent="0.2">
      <c r="A38" s="592"/>
      <c r="B38" s="593" t="s">
        <v>435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700"/>
      <c r="BE38" s="700"/>
      <c r="BF38" s="700"/>
      <c r="BG38" s="569"/>
      <c r="BH38" s="569"/>
      <c r="BI38" s="569"/>
      <c r="BJ38" s="569"/>
      <c r="BK38" s="569"/>
      <c r="BL38" s="569"/>
      <c r="BM38" s="569"/>
      <c r="BN38" s="569"/>
      <c r="BO38" s="569"/>
      <c r="BP38" s="569"/>
      <c r="BQ38" s="569"/>
      <c r="BR38" s="569"/>
      <c r="BS38" s="569"/>
      <c r="BT38" s="569"/>
      <c r="BU38" s="569"/>
      <c r="BV38" s="569"/>
    </row>
    <row r="39" spans="1:74" ht="10.5" customHeight="1" x14ac:dyDescent="0.2">
      <c r="A39" s="592"/>
      <c r="B39" s="568" t="s">
        <v>477</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700"/>
      <c r="BE39" s="700"/>
      <c r="BF39" s="700"/>
      <c r="BG39" s="569"/>
      <c r="BH39" s="569"/>
      <c r="BI39" s="569"/>
      <c r="BJ39" s="569"/>
      <c r="BK39" s="569"/>
      <c r="BL39" s="569"/>
      <c r="BM39" s="569"/>
      <c r="BN39" s="569"/>
      <c r="BO39" s="569"/>
      <c r="BP39" s="569"/>
      <c r="BQ39" s="569"/>
      <c r="BR39" s="569"/>
      <c r="BS39" s="569"/>
      <c r="BT39" s="569"/>
      <c r="BU39" s="569"/>
      <c r="BV39" s="569"/>
    </row>
    <row r="40" spans="1:74" ht="10.5" customHeight="1" x14ac:dyDescent="0.2">
      <c r="A40" s="592"/>
      <c r="B40" s="568" t="s">
        <v>478</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700"/>
      <c r="BE40" s="700"/>
      <c r="BF40" s="700"/>
      <c r="BG40" s="569"/>
      <c r="BH40" s="569"/>
      <c r="BI40" s="569"/>
      <c r="BJ40" s="569"/>
      <c r="BK40" s="569"/>
      <c r="BL40" s="569"/>
      <c r="BM40" s="569"/>
      <c r="BN40" s="569"/>
      <c r="BO40" s="569"/>
      <c r="BP40" s="569"/>
      <c r="BQ40" s="569"/>
      <c r="BR40" s="569"/>
      <c r="BS40" s="569"/>
      <c r="BT40" s="569"/>
      <c r="BU40" s="569"/>
      <c r="BV40" s="569"/>
    </row>
    <row r="41" spans="1:74" ht="10.5" customHeight="1" x14ac:dyDescent="0.2">
      <c r="A41" s="592"/>
      <c r="B41" s="568" t="s">
        <v>479</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700"/>
      <c r="BE41" s="700"/>
      <c r="BF41" s="700"/>
      <c r="BG41" s="569"/>
      <c r="BH41" s="569"/>
      <c r="BI41" s="569"/>
      <c r="BJ41" s="569"/>
      <c r="BK41" s="569"/>
      <c r="BL41" s="569"/>
      <c r="BM41" s="569"/>
      <c r="BN41" s="569"/>
      <c r="BO41" s="569"/>
      <c r="BP41" s="569"/>
      <c r="BQ41" s="569"/>
      <c r="BR41" s="569"/>
      <c r="BS41" s="569"/>
      <c r="BT41" s="569"/>
      <c r="BU41" s="569"/>
      <c r="BV41" s="569"/>
    </row>
    <row r="42" spans="1:74" ht="10.5" customHeight="1" x14ac:dyDescent="0.2">
      <c r="A42" s="592"/>
      <c r="B42" s="568" t="s">
        <v>437</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700"/>
      <c r="BE42" s="700"/>
      <c r="BF42" s="700"/>
      <c r="BG42" s="569"/>
      <c r="BH42" s="569"/>
      <c r="BI42" s="569"/>
      <c r="BJ42" s="569"/>
      <c r="BK42" s="569"/>
      <c r="BL42" s="569"/>
      <c r="BM42" s="569"/>
      <c r="BN42" s="569"/>
      <c r="BO42" s="569"/>
      <c r="BP42" s="569"/>
      <c r="BQ42" s="569"/>
      <c r="BR42" s="569"/>
      <c r="BS42" s="569"/>
      <c r="BT42" s="569"/>
      <c r="BU42" s="569"/>
      <c r="BV42" s="569"/>
    </row>
    <row r="43" spans="1:74" ht="10.5" customHeight="1" x14ac:dyDescent="0.2">
      <c r="A43" s="592"/>
      <c r="B43" s="805" t="s">
        <v>1138</v>
      </c>
      <c r="C43" s="785"/>
      <c r="D43" s="785"/>
      <c r="E43" s="785"/>
      <c r="F43" s="785"/>
      <c r="G43" s="785"/>
      <c r="H43" s="785"/>
      <c r="I43" s="785"/>
      <c r="J43" s="785"/>
      <c r="K43" s="785"/>
      <c r="L43" s="785"/>
      <c r="M43" s="785"/>
      <c r="N43" s="785"/>
      <c r="O43" s="785"/>
      <c r="P43" s="785"/>
      <c r="Q43" s="785"/>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700"/>
      <c r="BE43" s="700"/>
      <c r="BF43" s="700"/>
      <c r="BG43" s="569"/>
      <c r="BH43" s="569"/>
      <c r="BI43" s="569"/>
      <c r="BJ43" s="569"/>
      <c r="BK43" s="569"/>
      <c r="BL43" s="569"/>
      <c r="BM43" s="569"/>
      <c r="BN43" s="569"/>
      <c r="BO43" s="569"/>
      <c r="BP43" s="569"/>
      <c r="BQ43" s="569"/>
      <c r="BR43" s="569"/>
      <c r="BS43" s="569"/>
      <c r="BT43" s="569"/>
      <c r="BU43" s="569"/>
      <c r="BV43" s="569"/>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636</v>
      </c>
    </row>
    <row r="6" spans="1:18" ht="15.75" x14ac:dyDescent="0.25">
      <c r="B6" s="310" t="str">
        <f>"Short-Term Energy Outlook, "&amp;Dates!D1</f>
        <v>Short-Term Energy Outlook, January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1203</v>
      </c>
      <c r="C9" s="313"/>
      <c r="D9" s="313"/>
      <c r="E9" s="313"/>
      <c r="F9" s="313"/>
      <c r="G9" s="313"/>
      <c r="H9" s="313"/>
      <c r="I9" s="313"/>
      <c r="J9" s="313"/>
      <c r="K9" s="313"/>
      <c r="L9" s="313"/>
      <c r="M9" s="313"/>
      <c r="N9" s="313"/>
      <c r="O9" s="313"/>
      <c r="P9" s="313"/>
      <c r="Q9" s="313"/>
      <c r="R9" s="313"/>
    </row>
    <row r="10" spans="1:18" ht="15" customHeight="1" x14ac:dyDescent="0.2">
      <c r="A10" s="311"/>
      <c r="B10" s="312" t="s">
        <v>1110</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1111</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878</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1112</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991</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1005</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992</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993</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1335</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1273</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5" sqref="AY5"/>
    </sheetView>
  </sheetViews>
  <sheetFormatPr defaultColWidth="11" defaultRowHeight="11.25" x14ac:dyDescent="0.2"/>
  <cols>
    <col min="1" max="1" width="12.42578125" style="596" customWidth="1"/>
    <col min="2" max="2" width="28.7109375" style="596" customWidth="1"/>
    <col min="3" max="55" width="6.5703125" style="596" customWidth="1"/>
    <col min="56" max="58" width="6.5703125" style="169" customWidth="1"/>
    <col min="59" max="74" width="6.5703125" style="596" customWidth="1"/>
    <col min="75" max="16384" width="11" style="596"/>
  </cols>
  <sheetData>
    <row r="1" spans="1:74" ht="12.75" customHeight="1" x14ac:dyDescent="0.2">
      <c r="A1" s="791" t="s">
        <v>990</v>
      </c>
      <c r="B1" s="594" t="s">
        <v>493</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710"/>
      <c r="BE1" s="710"/>
      <c r="BF1" s="710"/>
      <c r="BG1" s="595"/>
      <c r="BH1" s="595"/>
      <c r="BI1" s="595"/>
      <c r="BJ1" s="595"/>
      <c r="BK1" s="595"/>
      <c r="BL1" s="595"/>
      <c r="BM1" s="595"/>
      <c r="BN1" s="595"/>
      <c r="BO1" s="595"/>
      <c r="BP1" s="595"/>
      <c r="BQ1" s="595"/>
      <c r="BR1" s="595"/>
      <c r="BS1" s="595"/>
      <c r="BT1" s="595"/>
      <c r="BU1" s="595"/>
      <c r="BV1" s="595"/>
    </row>
    <row r="2" spans="1:74" ht="12.75" customHeight="1" x14ac:dyDescent="0.2">
      <c r="A2" s="792"/>
      <c r="B2" s="541" t="str">
        <f>"U.S. Energy Information Administration  |  Short-Term Energy Outlook  - "&amp;Dates!D1</f>
        <v>U.S. Energy Information Administration  |  Short-Term Energy Outlook  - January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97"/>
      <c r="B3" s="598"/>
      <c r="C3" s="800">
        <f>Dates!D3</f>
        <v>2015</v>
      </c>
      <c r="D3" s="801"/>
      <c r="E3" s="801"/>
      <c r="F3" s="801"/>
      <c r="G3" s="801"/>
      <c r="H3" s="801"/>
      <c r="I3" s="801"/>
      <c r="J3" s="801"/>
      <c r="K3" s="801"/>
      <c r="L3" s="801"/>
      <c r="M3" s="801"/>
      <c r="N3" s="844"/>
      <c r="O3" s="800">
        <f>C3+1</f>
        <v>2016</v>
      </c>
      <c r="P3" s="801"/>
      <c r="Q3" s="801"/>
      <c r="R3" s="801"/>
      <c r="S3" s="801"/>
      <c r="T3" s="801"/>
      <c r="U3" s="801"/>
      <c r="V3" s="801"/>
      <c r="W3" s="801"/>
      <c r="X3" s="801"/>
      <c r="Y3" s="801"/>
      <c r="Z3" s="844"/>
      <c r="AA3" s="800">
        <f>O3+1</f>
        <v>2017</v>
      </c>
      <c r="AB3" s="801"/>
      <c r="AC3" s="801"/>
      <c r="AD3" s="801"/>
      <c r="AE3" s="801"/>
      <c r="AF3" s="801"/>
      <c r="AG3" s="801"/>
      <c r="AH3" s="801"/>
      <c r="AI3" s="801"/>
      <c r="AJ3" s="801"/>
      <c r="AK3" s="801"/>
      <c r="AL3" s="844"/>
      <c r="AM3" s="800">
        <f>AA3+1</f>
        <v>2018</v>
      </c>
      <c r="AN3" s="801"/>
      <c r="AO3" s="801"/>
      <c r="AP3" s="801"/>
      <c r="AQ3" s="801"/>
      <c r="AR3" s="801"/>
      <c r="AS3" s="801"/>
      <c r="AT3" s="801"/>
      <c r="AU3" s="801"/>
      <c r="AV3" s="801"/>
      <c r="AW3" s="801"/>
      <c r="AX3" s="844"/>
      <c r="AY3" s="800">
        <f>AM3+1</f>
        <v>2019</v>
      </c>
      <c r="AZ3" s="801"/>
      <c r="BA3" s="801"/>
      <c r="BB3" s="801"/>
      <c r="BC3" s="801"/>
      <c r="BD3" s="801"/>
      <c r="BE3" s="801"/>
      <c r="BF3" s="801"/>
      <c r="BG3" s="801"/>
      <c r="BH3" s="801"/>
      <c r="BI3" s="801"/>
      <c r="BJ3" s="844"/>
      <c r="BK3" s="800">
        <f>AY3+1</f>
        <v>2020</v>
      </c>
      <c r="BL3" s="801"/>
      <c r="BM3" s="801"/>
      <c r="BN3" s="801"/>
      <c r="BO3" s="801"/>
      <c r="BP3" s="801"/>
      <c r="BQ3" s="801"/>
      <c r="BR3" s="801"/>
      <c r="BS3" s="801"/>
      <c r="BT3" s="801"/>
      <c r="BU3" s="801"/>
      <c r="BV3" s="844"/>
    </row>
    <row r="4" spans="1:74" s="169" customFormat="1" ht="12.75" customHeight="1" x14ac:dyDescent="0.2">
      <c r="A4" s="132"/>
      <c r="B4" s="599"/>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2" customHeight="1" x14ac:dyDescent="0.2">
      <c r="A5" s="600"/>
      <c r="B5" s="170" t="s">
        <v>482</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0" t="s">
        <v>68</v>
      </c>
      <c r="B6" s="602" t="s">
        <v>590</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1.306887E-2</v>
      </c>
      <c r="AN6" s="272">
        <v>1.2306259999999999E-2</v>
      </c>
      <c r="AO6" s="272">
        <v>1.305478E-2</v>
      </c>
      <c r="AP6" s="272">
        <v>1.158237E-2</v>
      </c>
      <c r="AQ6" s="272">
        <v>1.3275439999999999E-2</v>
      </c>
      <c r="AR6" s="272">
        <v>1.2643929999999999E-2</v>
      </c>
      <c r="AS6" s="272">
        <v>1.325486E-2</v>
      </c>
      <c r="AT6" s="272">
        <v>1.31629E-2</v>
      </c>
      <c r="AU6" s="272">
        <v>1.2787411E-2</v>
      </c>
      <c r="AV6" s="272">
        <v>1.2452227999999999E-2</v>
      </c>
      <c r="AW6" s="272">
        <v>1.2652200000000001E-2</v>
      </c>
      <c r="AX6" s="272">
        <v>1.31086E-2</v>
      </c>
      <c r="AY6" s="360">
        <v>1.30022E-2</v>
      </c>
      <c r="AZ6" s="360">
        <v>1.17106E-2</v>
      </c>
      <c r="BA6" s="360">
        <v>1.30469E-2</v>
      </c>
      <c r="BB6" s="360">
        <v>1.2356300000000001E-2</v>
      </c>
      <c r="BC6" s="360">
        <v>1.2899799999999999E-2</v>
      </c>
      <c r="BD6" s="360">
        <v>1.2347199999999999E-2</v>
      </c>
      <c r="BE6" s="360">
        <v>1.2751800000000001E-2</v>
      </c>
      <c r="BF6" s="360">
        <v>1.2756399999999999E-2</v>
      </c>
      <c r="BG6" s="360">
        <v>1.25115E-2</v>
      </c>
      <c r="BH6" s="360">
        <v>1.2664E-2</v>
      </c>
      <c r="BI6" s="360">
        <v>1.28039E-2</v>
      </c>
      <c r="BJ6" s="360">
        <v>1.34062E-2</v>
      </c>
      <c r="BK6" s="360">
        <v>1.32338E-2</v>
      </c>
      <c r="BL6" s="360">
        <v>1.23293E-2</v>
      </c>
      <c r="BM6" s="360">
        <v>1.32503E-2</v>
      </c>
      <c r="BN6" s="360">
        <v>1.25413E-2</v>
      </c>
      <c r="BO6" s="360">
        <v>1.30866E-2</v>
      </c>
      <c r="BP6" s="360">
        <v>1.25223E-2</v>
      </c>
      <c r="BQ6" s="360">
        <v>1.2930000000000001E-2</v>
      </c>
      <c r="BR6" s="360">
        <v>1.2933399999999999E-2</v>
      </c>
      <c r="BS6" s="360">
        <v>1.31042E-2</v>
      </c>
      <c r="BT6" s="360">
        <v>1.3261500000000001E-2</v>
      </c>
      <c r="BU6" s="360">
        <v>1.34056E-2</v>
      </c>
      <c r="BV6" s="360">
        <v>1.3977699999999999E-2</v>
      </c>
    </row>
    <row r="7" spans="1:74" ht="12" customHeight="1" x14ac:dyDescent="0.2">
      <c r="A7" s="601" t="s">
        <v>945</v>
      </c>
      <c r="B7" s="602"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0.23456317099999999</v>
      </c>
      <c r="AN7" s="272">
        <v>0.233984409</v>
      </c>
      <c r="AO7" s="272">
        <v>0.23773103000000001</v>
      </c>
      <c r="AP7" s="272">
        <v>0.25192059100000003</v>
      </c>
      <c r="AQ7" s="272">
        <v>0.27898190899999997</v>
      </c>
      <c r="AR7" s="272">
        <v>0.25626721800000002</v>
      </c>
      <c r="AS7" s="272">
        <v>0.22001284600000001</v>
      </c>
      <c r="AT7" s="272">
        <v>0.196007663</v>
      </c>
      <c r="AU7" s="272">
        <v>0.17086037500000001</v>
      </c>
      <c r="AV7" s="272">
        <v>0.17218169999999999</v>
      </c>
      <c r="AW7" s="272">
        <v>0.1668781</v>
      </c>
      <c r="AX7" s="272">
        <v>0.1939003</v>
      </c>
      <c r="AY7" s="360">
        <v>0.201936</v>
      </c>
      <c r="AZ7" s="360">
        <v>0.18351999999999999</v>
      </c>
      <c r="BA7" s="360">
        <v>0.20927979999999999</v>
      </c>
      <c r="BB7" s="360">
        <v>0.21549090000000001</v>
      </c>
      <c r="BC7" s="360">
        <v>0.23180149999999999</v>
      </c>
      <c r="BD7" s="360">
        <v>0.24610679999999999</v>
      </c>
      <c r="BE7" s="360">
        <v>0.23163059999999999</v>
      </c>
      <c r="BF7" s="360">
        <v>0.20288429999999999</v>
      </c>
      <c r="BG7" s="360">
        <v>0.1688286</v>
      </c>
      <c r="BH7" s="360">
        <v>0.17652570000000001</v>
      </c>
      <c r="BI7" s="360">
        <v>0.16275010000000001</v>
      </c>
      <c r="BJ7" s="360">
        <v>0.2027718</v>
      </c>
      <c r="BK7" s="360">
        <v>0.22160199999999999</v>
      </c>
      <c r="BL7" s="360">
        <v>0.20242940000000001</v>
      </c>
      <c r="BM7" s="360">
        <v>0.23530509999999999</v>
      </c>
      <c r="BN7" s="360">
        <v>0.23448550000000001</v>
      </c>
      <c r="BO7" s="360">
        <v>0.25429469999999998</v>
      </c>
      <c r="BP7" s="360">
        <v>0.26559820000000001</v>
      </c>
      <c r="BQ7" s="360">
        <v>0.2456383</v>
      </c>
      <c r="BR7" s="360">
        <v>0.209844</v>
      </c>
      <c r="BS7" s="360">
        <v>0.17096639999999999</v>
      </c>
      <c r="BT7" s="360">
        <v>0.1765177</v>
      </c>
      <c r="BU7" s="360">
        <v>0.1687826</v>
      </c>
      <c r="BV7" s="360">
        <v>0.2148217</v>
      </c>
    </row>
    <row r="8" spans="1:74" ht="12" customHeight="1" x14ac:dyDescent="0.2">
      <c r="A8" s="600" t="s">
        <v>946</v>
      </c>
      <c r="B8" s="602" t="s">
        <v>1262</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3.1206458103E-2</v>
      </c>
      <c r="AN8" s="272">
        <v>3.7654540010000001E-2</v>
      </c>
      <c r="AO8" s="272">
        <v>4.7624005852000002E-2</v>
      </c>
      <c r="AP8" s="272">
        <v>5.7162407530999999E-2</v>
      </c>
      <c r="AQ8" s="272">
        <v>6.4661710486000001E-2</v>
      </c>
      <c r="AR8" s="272">
        <v>7.1262730277000003E-2</v>
      </c>
      <c r="AS8" s="272">
        <v>6.3375544749000007E-2</v>
      </c>
      <c r="AT8" s="272">
        <v>6.3702801581000001E-2</v>
      </c>
      <c r="AU8" s="272">
        <v>5.9041738767000002E-2</v>
      </c>
      <c r="AV8" s="272">
        <v>4.7700147925999997E-2</v>
      </c>
      <c r="AW8" s="272">
        <v>3.79209E-2</v>
      </c>
      <c r="AX8" s="272">
        <v>3.44427E-2</v>
      </c>
      <c r="AY8" s="360">
        <v>3.2588699999999998E-2</v>
      </c>
      <c r="AZ8" s="360">
        <v>4.0045200000000003E-2</v>
      </c>
      <c r="BA8" s="360">
        <v>5.6058200000000002E-2</v>
      </c>
      <c r="BB8" s="360">
        <v>6.0434099999999998E-2</v>
      </c>
      <c r="BC8" s="360">
        <v>6.9557499999999994E-2</v>
      </c>
      <c r="BD8" s="360">
        <v>7.3819700000000002E-2</v>
      </c>
      <c r="BE8" s="360">
        <v>6.9372699999999995E-2</v>
      </c>
      <c r="BF8" s="360">
        <v>7.0243600000000003E-2</v>
      </c>
      <c r="BG8" s="360">
        <v>6.4080499999999999E-2</v>
      </c>
      <c r="BH8" s="360">
        <v>5.8657899999999999E-2</v>
      </c>
      <c r="BI8" s="360">
        <v>4.38792E-2</v>
      </c>
      <c r="BJ8" s="360">
        <v>3.9727400000000003E-2</v>
      </c>
      <c r="BK8" s="360">
        <v>3.7408499999999997E-2</v>
      </c>
      <c r="BL8" s="360">
        <v>4.7185299999999999E-2</v>
      </c>
      <c r="BM8" s="360">
        <v>6.3735799999999995E-2</v>
      </c>
      <c r="BN8" s="360">
        <v>6.8887599999999993E-2</v>
      </c>
      <c r="BO8" s="360">
        <v>7.93156E-2</v>
      </c>
      <c r="BP8" s="360">
        <v>8.8094900000000004E-2</v>
      </c>
      <c r="BQ8" s="360">
        <v>8.3394700000000002E-2</v>
      </c>
      <c r="BR8" s="360">
        <v>8.4347699999999998E-2</v>
      </c>
      <c r="BS8" s="360">
        <v>7.6341999999999993E-2</v>
      </c>
      <c r="BT8" s="360">
        <v>7.0807300000000004E-2</v>
      </c>
      <c r="BU8" s="360">
        <v>5.2533400000000001E-2</v>
      </c>
      <c r="BV8" s="360">
        <v>4.6205099999999999E-2</v>
      </c>
    </row>
    <row r="9" spans="1:74" ht="12" customHeight="1" x14ac:dyDescent="0.2">
      <c r="A9" s="555" t="s">
        <v>761</v>
      </c>
      <c r="B9" s="602" t="s">
        <v>1026</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2.323008E-2</v>
      </c>
      <c r="AT9" s="272">
        <v>2.3590900000000001E-2</v>
      </c>
      <c r="AU9" s="272">
        <v>2.0579607999999999E-2</v>
      </c>
      <c r="AV9" s="272">
        <v>2.2701303999999999E-2</v>
      </c>
      <c r="AW9" s="272">
        <v>2.3480399999999998E-2</v>
      </c>
      <c r="AX9" s="272">
        <v>2.44943E-2</v>
      </c>
      <c r="AY9" s="360">
        <v>2.3241899999999999E-2</v>
      </c>
      <c r="AZ9" s="360">
        <v>2.1055999999999998E-2</v>
      </c>
      <c r="BA9" s="360">
        <v>2.3233699999999999E-2</v>
      </c>
      <c r="BB9" s="360">
        <v>2.24554E-2</v>
      </c>
      <c r="BC9" s="360">
        <v>2.3429499999999999E-2</v>
      </c>
      <c r="BD9" s="360">
        <v>2.3116299999999999E-2</v>
      </c>
      <c r="BE9" s="360">
        <v>2.4093400000000001E-2</v>
      </c>
      <c r="BF9" s="360">
        <v>2.4048099999999999E-2</v>
      </c>
      <c r="BG9" s="360">
        <v>2.2656599999999999E-2</v>
      </c>
      <c r="BH9" s="360">
        <v>2.2550500000000001E-2</v>
      </c>
      <c r="BI9" s="360">
        <v>2.3279899999999999E-2</v>
      </c>
      <c r="BJ9" s="360">
        <v>2.4402400000000001E-2</v>
      </c>
      <c r="BK9" s="360">
        <v>2.3133600000000001E-2</v>
      </c>
      <c r="BL9" s="360">
        <v>2.1790799999999999E-2</v>
      </c>
      <c r="BM9" s="360">
        <v>2.3191199999999999E-2</v>
      </c>
      <c r="BN9" s="360">
        <v>2.2533000000000001E-2</v>
      </c>
      <c r="BO9" s="360">
        <v>2.3513200000000001E-2</v>
      </c>
      <c r="BP9" s="360">
        <v>2.32815E-2</v>
      </c>
      <c r="BQ9" s="360">
        <v>2.4321099999999998E-2</v>
      </c>
      <c r="BR9" s="360">
        <v>2.4259900000000001E-2</v>
      </c>
      <c r="BS9" s="360">
        <v>2.28697E-2</v>
      </c>
      <c r="BT9" s="360">
        <v>2.2642800000000001E-2</v>
      </c>
      <c r="BU9" s="360">
        <v>2.3434E-2</v>
      </c>
      <c r="BV9" s="360">
        <v>2.5125399999999999E-2</v>
      </c>
    </row>
    <row r="10" spans="1:74" ht="12" customHeight="1" x14ac:dyDescent="0.2">
      <c r="A10" s="555" t="s">
        <v>760</v>
      </c>
      <c r="B10" s="602" t="s">
        <v>1263</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2.0464260000000001E-2</v>
      </c>
      <c r="AN10" s="272">
        <v>1.8305060000000001E-2</v>
      </c>
      <c r="AO10" s="272">
        <v>1.8869759999999999E-2</v>
      </c>
      <c r="AP10" s="272">
        <v>1.5007339999999999E-2</v>
      </c>
      <c r="AQ10" s="272">
        <v>1.859885E-2</v>
      </c>
      <c r="AR10" s="272">
        <v>1.958588E-2</v>
      </c>
      <c r="AS10" s="272">
        <v>1.9843719999999999E-2</v>
      </c>
      <c r="AT10" s="272">
        <v>1.8795470000000002E-2</v>
      </c>
      <c r="AU10" s="272">
        <v>1.7024551999999998E-2</v>
      </c>
      <c r="AV10" s="272">
        <v>1.7289829E-2</v>
      </c>
      <c r="AW10" s="272">
        <v>1.8084099999999999E-2</v>
      </c>
      <c r="AX10" s="272">
        <v>1.9628900000000001E-2</v>
      </c>
      <c r="AY10" s="360">
        <v>1.9085499999999998E-2</v>
      </c>
      <c r="AZ10" s="360">
        <v>1.7831199999999998E-2</v>
      </c>
      <c r="BA10" s="360">
        <v>1.97904E-2</v>
      </c>
      <c r="BB10" s="360">
        <v>1.66047E-2</v>
      </c>
      <c r="BC10" s="360">
        <v>1.7925300000000002E-2</v>
      </c>
      <c r="BD10" s="360">
        <v>2.0624699999999999E-2</v>
      </c>
      <c r="BE10" s="360">
        <v>2.2683600000000002E-2</v>
      </c>
      <c r="BF10" s="360">
        <v>2.3384599999999998E-2</v>
      </c>
      <c r="BG10" s="360">
        <v>2.0504000000000001E-2</v>
      </c>
      <c r="BH10" s="360">
        <v>1.8871099999999998E-2</v>
      </c>
      <c r="BI10" s="360">
        <v>1.9638599999999999E-2</v>
      </c>
      <c r="BJ10" s="360">
        <v>2.1520500000000001E-2</v>
      </c>
      <c r="BK10" s="360">
        <v>2.0409400000000001E-2</v>
      </c>
      <c r="BL10" s="360">
        <v>1.9693800000000001E-2</v>
      </c>
      <c r="BM10" s="360">
        <v>2.0070399999999999E-2</v>
      </c>
      <c r="BN10" s="360">
        <v>1.6773099999999999E-2</v>
      </c>
      <c r="BO10" s="360">
        <v>1.8092400000000002E-2</v>
      </c>
      <c r="BP10" s="360">
        <v>2.07677E-2</v>
      </c>
      <c r="BQ10" s="360">
        <v>2.3161600000000001E-2</v>
      </c>
      <c r="BR10" s="360">
        <v>2.3845600000000002E-2</v>
      </c>
      <c r="BS10" s="360">
        <v>2.08822E-2</v>
      </c>
      <c r="BT10" s="360">
        <v>1.92038E-2</v>
      </c>
      <c r="BU10" s="360">
        <v>2.0008600000000001E-2</v>
      </c>
      <c r="BV10" s="360">
        <v>2.1916600000000001E-2</v>
      </c>
    </row>
    <row r="11" spans="1:74" ht="12" customHeight="1" x14ac:dyDescent="0.2">
      <c r="A11" s="600" t="s">
        <v>108</v>
      </c>
      <c r="B11" s="602" t="s">
        <v>591</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0.24797465096999999</v>
      </c>
      <c r="AN11" s="272">
        <v>0.22206963161000001</v>
      </c>
      <c r="AO11" s="272">
        <v>0.25166440394</v>
      </c>
      <c r="AP11" s="272">
        <v>0.24720983669999999</v>
      </c>
      <c r="AQ11" s="272">
        <v>0.21713172510000001</v>
      </c>
      <c r="AR11" s="272">
        <v>0.22450987909</v>
      </c>
      <c r="AS11" s="272">
        <v>0.14775993908999999</v>
      </c>
      <c r="AT11" s="272">
        <v>0.17991921793999999</v>
      </c>
      <c r="AU11" s="272">
        <v>0.16592365022</v>
      </c>
      <c r="AV11" s="272">
        <v>0.19506528568000001</v>
      </c>
      <c r="AW11" s="272">
        <v>0.24243880000000001</v>
      </c>
      <c r="AX11" s="272">
        <v>0.24138760000000001</v>
      </c>
      <c r="AY11" s="360">
        <v>0.24533450000000001</v>
      </c>
      <c r="AZ11" s="360">
        <v>0.23001350000000001</v>
      </c>
      <c r="BA11" s="360">
        <v>0.27244810000000003</v>
      </c>
      <c r="BB11" s="360">
        <v>0.2776439</v>
      </c>
      <c r="BC11" s="360">
        <v>0.25608350000000002</v>
      </c>
      <c r="BD11" s="360">
        <v>0.2362959</v>
      </c>
      <c r="BE11" s="360">
        <v>0.19744419999999999</v>
      </c>
      <c r="BF11" s="360">
        <v>0.17744689999999999</v>
      </c>
      <c r="BG11" s="360">
        <v>0.19951189999999999</v>
      </c>
      <c r="BH11" s="360">
        <v>0.25272210000000001</v>
      </c>
      <c r="BI11" s="360">
        <v>0.27396340000000002</v>
      </c>
      <c r="BJ11" s="360">
        <v>0.27554200000000001</v>
      </c>
      <c r="BK11" s="360">
        <v>0.28417900000000001</v>
      </c>
      <c r="BL11" s="360">
        <v>0.27460050000000003</v>
      </c>
      <c r="BM11" s="360">
        <v>0.3147276</v>
      </c>
      <c r="BN11" s="360">
        <v>0.3204515</v>
      </c>
      <c r="BO11" s="360">
        <v>0.29529820000000001</v>
      </c>
      <c r="BP11" s="360">
        <v>0.26971279999999997</v>
      </c>
      <c r="BQ11" s="360">
        <v>0.22476289999999999</v>
      </c>
      <c r="BR11" s="360">
        <v>0.20248179999999999</v>
      </c>
      <c r="BS11" s="360">
        <v>0.2268114</v>
      </c>
      <c r="BT11" s="360">
        <v>0.28709590000000001</v>
      </c>
      <c r="BU11" s="360">
        <v>0.31109429999999999</v>
      </c>
      <c r="BV11" s="360">
        <v>0.29914459999999998</v>
      </c>
    </row>
    <row r="12" spans="1:74" ht="12" customHeight="1" x14ac:dyDescent="0.2">
      <c r="A12" s="601" t="s">
        <v>236</v>
      </c>
      <c r="B12" s="602" t="s">
        <v>483</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0.57205382007000005</v>
      </c>
      <c r="AN12" s="272">
        <v>0.54777876061999997</v>
      </c>
      <c r="AO12" s="272">
        <v>0.59395004978999999</v>
      </c>
      <c r="AP12" s="272">
        <v>0.60611720523000001</v>
      </c>
      <c r="AQ12" s="272">
        <v>0.61587808459000004</v>
      </c>
      <c r="AR12" s="272">
        <v>0.60803531737000005</v>
      </c>
      <c r="AS12" s="272">
        <v>0.48747698983999999</v>
      </c>
      <c r="AT12" s="272">
        <v>0.49517895251999999</v>
      </c>
      <c r="AU12" s="272">
        <v>0.44621733498999999</v>
      </c>
      <c r="AV12" s="272">
        <v>0.46739049459999998</v>
      </c>
      <c r="AW12" s="272">
        <v>0.50145450000000003</v>
      </c>
      <c r="AX12" s="272">
        <v>0.52696240000000005</v>
      </c>
      <c r="AY12" s="360">
        <v>0.53518880000000002</v>
      </c>
      <c r="AZ12" s="360">
        <v>0.50417659999999997</v>
      </c>
      <c r="BA12" s="360">
        <v>0.59385719999999997</v>
      </c>
      <c r="BB12" s="360">
        <v>0.60498529999999995</v>
      </c>
      <c r="BC12" s="360">
        <v>0.6116973</v>
      </c>
      <c r="BD12" s="360">
        <v>0.61231060000000004</v>
      </c>
      <c r="BE12" s="360">
        <v>0.55797620000000003</v>
      </c>
      <c r="BF12" s="360">
        <v>0.510764</v>
      </c>
      <c r="BG12" s="360">
        <v>0.4880931</v>
      </c>
      <c r="BH12" s="360">
        <v>0.54199129999999995</v>
      </c>
      <c r="BI12" s="360">
        <v>0.53631510000000004</v>
      </c>
      <c r="BJ12" s="360">
        <v>0.5773703</v>
      </c>
      <c r="BK12" s="360">
        <v>0.59996620000000001</v>
      </c>
      <c r="BL12" s="360">
        <v>0.57802920000000002</v>
      </c>
      <c r="BM12" s="360">
        <v>0.67028030000000005</v>
      </c>
      <c r="BN12" s="360">
        <v>0.6756721</v>
      </c>
      <c r="BO12" s="360">
        <v>0.68360069999999995</v>
      </c>
      <c r="BP12" s="360">
        <v>0.67997739999999995</v>
      </c>
      <c r="BQ12" s="360">
        <v>0.61420870000000005</v>
      </c>
      <c r="BR12" s="360">
        <v>0.5577124</v>
      </c>
      <c r="BS12" s="360">
        <v>0.5309758</v>
      </c>
      <c r="BT12" s="360">
        <v>0.58952899999999997</v>
      </c>
      <c r="BU12" s="360">
        <v>0.58925859999999997</v>
      </c>
      <c r="BV12" s="360">
        <v>0.6211911</v>
      </c>
    </row>
    <row r="13" spans="1:74" ht="12" customHeight="1" x14ac:dyDescent="0.2">
      <c r="A13" s="601"/>
      <c r="B13" s="170" t="s">
        <v>484</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1" t="s">
        <v>1195</v>
      </c>
      <c r="B14" s="602" t="s">
        <v>1264</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6.9025100000000006E-2</v>
      </c>
      <c r="AW14" s="272">
        <v>7.08873E-2</v>
      </c>
      <c r="AX14" s="272">
        <v>6.9875199999999998E-2</v>
      </c>
      <c r="AY14" s="360">
        <v>6.9525400000000001E-2</v>
      </c>
      <c r="AZ14" s="360">
        <v>6.2298899999999997E-2</v>
      </c>
      <c r="BA14" s="360">
        <v>7.0654400000000006E-2</v>
      </c>
      <c r="BB14" s="360">
        <v>6.5820299999999998E-2</v>
      </c>
      <c r="BC14" s="360">
        <v>7.0856500000000003E-2</v>
      </c>
      <c r="BD14" s="360">
        <v>6.9534299999999993E-2</v>
      </c>
      <c r="BE14" s="360">
        <v>7.0269399999999996E-2</v>
      </c>
      <c r="BF14" s="360">
        <v>7.0247199999999996E-2</v>
      </c>
      <c r="BG14" s="360">
        <v>6.5824499999999994E-2</v>
      </c>
      <c r="BH14" s="360">
        <v>6.7231799999999994E-2</v>
      </c>
      <c r="BI14" s="360">
        <v>6.7197499999999993E-2</v>
      </c>
      <c r="BJ14" s="360">
        <v>7.1482000000000004E-2</v>
      </c>
      <c r="BK14" s="360">
        <v>6.9390300000000002E-2</v>
      </c>
      <c r="BL14" s="360">
        <v>6.4287300000000006E-2</v>
      </c>
      <c r="BM14" s="360">
        <v>7.0007399999999997E-2</v>
      </c>
      <c r="BN14" s="360">
        <v>6.6255300000000003E-2</v>
      </c>
      <c r="BO14" s="360">
        <v>7.0538100000000006E-2</v>
      </c>
      <c r="BP14" s="360">
        <v>6.9902400000000003E-2</v>
      </c>
      <c r="BQ14" s="360">
        <v>7.0451399999999997E-2</v>
      </c>
      <c r="BR14" s="360">
        <v>7.1270500000000001E-2</v>
      </c>
      <c r="BS14" s="360">
        <v>6.6615400000000005E-2</v>
      </c>
      <c r="BT14" s="360">
        <v>6.7651799999999998E-2</v>
      </c>
      <c r="BU14" s="360">
        <v>6.7155000000000006E-2</v>
      </c>
      <c r="BV14" s="360">
        <v>7.0788299999999998E-2</v>
      </c>
    </row>
    <row r="15" spans="1:74" ht="12" customHeight="1" x14ac:dyDescent="0.2">
      <c r="A15" s="601" t="s">
        <v>758</v>
      </c>
      <c r="B15" s="602" t="s">
        <v>590</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3.4938900000000003E-4</v>
      </c>
      <c r="AW15" s="272">
        <v>3.4977000000000001E-4</v>
      </c>
      <c r="AX15" s="272">
        <v>3.4913899999999999E-4</v>
      </c>
      <c r="AY15" s="360">
        <v>3.4844999999999999E-4</v>
      </c>
      <c r="AZ15" s="360">
        <v>3.50837E-4</v>
      </c>
      <c r="BA15" s="360">
        <v>3.50303E-4</v>
      </c>
      <c r="BB15" s="360">
        <v>3.5076699999999998E-4</v>
      </c>
      <c r="BC15" s="360">
        <v>3.5022599999999998E-4</v>
      </c>
      <c r="BD15" s="360">
        <v>3.5068300000000002E-4</v>
      </c>
      <c r="BE15" s="360">
        <v>3.5013500000000001E-4</v>
      </c>
      <c r="BF15" s="360">
        <v>3.4953700000000002E-4</v>
      </c>
      <c r="BG15" s="360">
        <v>3.4993099999999999E-4</v>
      </c>
      <c r="BH15" s="360">
        <v>3.4998000000000001E-4</v>
      </c>
      <c r="BI15" s="360">
        <v>3.4999899999999998E-4</v>
      </c>
      <c r="BJ15" s="360">
        <v>3.5007700000000002E-4</v>
      </c>
      <c r="BK15" s="360">
        <v>3.5022500000000002E-4</v>
      </c>
      <c r="BL15" s="360">
        <v>3.50169E-4</v>
      </c>
      <c r="BM15" s="360">
        <v>3.5015699999999997E-4</v>
      </c>
      <c r="BN15" s="360">
        <v>3.5010199999999998E-4</v>
      </c>
      <c r="BO15" s="360">
        <v>3.5009E-4</v>
      </c>
      <c r="BP15" s="360">
        <v>3.5003600000000002E-4</v>
      </c>
      <c r="BQ15" s="360">
        <v>3.50028E-4</v>
      </c>
      <c r="BR15" s="360">
        <v>3.5007199999999999E-4</v>
      </c>
      <c r="BS15" s="360">
        <v>3.5008499999999998E-4</v>
      </c>
      <c r="BT15" s="360">
        <v>3.5009499999999997E-4</v>
      </c>
      <c r="BU15" s="360">
        <v>3.5010299999999999E-4</v>
      </c>
      <c r="BV15" s="360">
        <v>3.5010599999999998E-4</v>
      </c>
    </row>
    <row r="16" spans="1:74" ht="12" customHeight="1" x14ac:dyDescent="0.2">
      <c r="A16" s="601" t="s">
        <v>759</v>
      </c>
      <c r="B16" s="602"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9.8019499999999989E-4</v>
      </c>
      <c r="AU16" s="272">
        <v>9.4704900000000005E-4</v>
      </c>
      <c r="AV16" s="272">
        <v>7.72681E-4</v>
      </c>
      <c r="AW16" s="272">
        <v>1.11546E-3</v>
      </c>
      <c r="AX16" s="272">
        <v>9.1511200000000004E-4</v>
      </c>
      <c r="AY16" s="360">
        <v>1.03063E-3</v>
      </c>
      <c r="AZ16" s="360">
        <v>1.03242E-3</v>
      </c>
      <c r="BA16" s="360">
        <v>1.1284299999999999E-3</v>
      </c>
      <c r="BB16" s="360">
        <v>1.1016999999999999E-3</v>
      </c>
      <c r="BC16" s="360">
        <v>1.1511500000000001E-3</v>
      </c>
      <c r="BD16" s="360">
        <v>1.0501099999999999E-3</v>
      </c>
      <c r="BE16" s="360">
        <v>1.0403400000000001E-3</v>
      </c>
      <c r="BF16" s="360">
        <v>9.8109499999999997E-4</v>
      </c>
      <c r="BG16" s="360">
        <v>9.4791799999999996E-4</v>
      </c>
      <c r="BH16" s="360">
        <v>1.0595400000000001E-3</v>
      </c>
      <c r="BI16" s="360">
        <v>1.11546E-3</v>
      </c>
      <c r="BJ16" s="360">
        <v>9.1511200000000004E-4</v>
      </c>
      <c r="BK16" s="360">
        <v>1.03063E-3</v>
      </c>
      <c r="BL16" s="360">
        <v>1.0692900000000001E-3</v>
      </c>
      <c r="BM16" s="360">
        <v>1.1284299999999999E-3</v>
      </c>
      <c r="BN16" s="360">
        <v>1.1016999999999999E-3</v>
      </c>
      <c r="BO16" s="360">
        <v>1.1511500000000001E-3</v>
      </c>
      <c r="BP16" s="360">
        <v>1.0501099999999999E-3</v>
      </c>
      <c r="BQ16" s="360">
        <v>1.0403400000000001E-3</v>
      </c>
      <c r="BR16" s="360">
        <v>9.8109499999999997E-4</v>
      </c>
      <c r="BS16" s="360">
        <v>9.4791799999999996E-4</v>
      </c>
      <c r="BT16" s="360">
        <v>1.0595400000000001E-3</v>
      </c>
      <c r="BU16" s="360">
        <v>1.11546E-3</v>
      </c>
      <c r="BV16" s="360">
        <v>9.1511200000000004E-4</v>
      </c>
    </row>
    <row r="17" spans="1:74" ht="12" customHeight="1" x14ac:dyDescent="0.2">
      <c r="A17" s="601" t="s">
        <v>1259</v>
      </c>
      <c r="B17" s="602" t="s">
        <v>1258</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1.3827178147000001E-3</v>
      </c>
      <c r="AN17" s="272">
        <v>1.4684904803000001E-3</v>
      </c>
      <c r="AO17" s="272">
        <v>2.0843974518000002E-3</v>
      </c>
      <c r="AP17" s="272">
        <v>2.2828299674999999E-3</v>
      </c>
      <c r="AQ17" s="272">
        <v>2.530595337E-3</v>
      </c>
      <c r="AR17" s="272">
        <v>2.5570922847999999E-3</v>
      </c>
      <c r="AS17" s="272">
        <v>2.6262473504000002E-3</v>
      </c>
      <c r="AT17" s="272">
        <v>2.5675805754000001E-3</v>
      </c>
      <c r="AU17" s="272">
        <v>2.3572620997000002E-3</v>
      </c>
      <c r="AV17" s="272">
        <v>2.1361498836E-3</v>
      </c>
      <c r="AW17" s="272">
        <v>1.66544E-3</v>
      </c>
      <c r="AX17" s="272">
        <v>1.51307E-3</v>
      </c>
      <c r="AY17" s="360">
        <v>1.59914E-3</v>
      </c>
      <c r="AZ17" s="360">
        <v>1.6973400000000001E-3</v>
      </c>
      <c r="BA17" s="360">
        <v>2.40916E-3</v>
      </c>
      <c r="BB17" s="360">
        <v>2.6138699999999999E-3</v>
      </c>
      <c r="BC17" s="360">
        <v>2.8894200000000002E-3</v>
      </c>
      <c r="BD17" s="360">
        <v>2.9058500000000002E-3</v>
      </c>
      <c r="BE17" s="360">
        <v>3.0072200000000001E-3</v>
      </c>
      <c r="BF17" s="360">
        <v>2.9298599999999998E-3</v>
      </c>
      <c r="BG17" s="360">
        <v>2.66753E-3</v>
      </c>
      <c r="BH17" s="360">
        <v>2.4519199999999998E-3</v>
      </c>
      <c r="BI17" s="360">
        <v>1.9468899999999999E-3</v>
      </c>
      <c r="BJ17" s="360">
        <v>1.7688599999999999E-3</v>
      </c>
      <c r="BK17" s="360">
        <v>1.86575E-3</v>
      </c>
      <c r="BL17" s="360">
        <v>2.04543E-3</v>
      </c>
      <c r="BM17" s="360">
        <v>2.7959E-3</v>
      </c>
      <c r="BN17" s="360">
        <v>3.0290199999999999E-3</v>
      </c>
      <c r="BO17" s="360">
        <v>3.3449E-3</v>
      </c>
      <c r="BP17" s="360">
        <v>3.3606700000000001E-3</v>
      </c>
      <c r="BQ17" s="360">
        <v>3.4756399999999999E-3</v>
      </c>
      <c r="BR17" s="360">
        <v>3.3841499999999998E-3</v>
      </c>
      <c r="BS17" s="360">
        <v>3.07975E-3</v>
      </c>
      <c r="BT17" s="360">
        <v>2.83015E-3</v>
      </c>
      <c r="BU17" s="360">
        <v>2.2470300000000001E-3</v>
      </c>
      <c r="BV17" s="360">
        <v>2.0412799999999999E-3</v>
      </c>
    </row>
    <row r="18" spans="1:74" ht="12" customHeight="1" x14ac:dyDescent="0.2">
      <c r="A18" s="601" t="s">
        <v>23</v>
      </c>
      <c r="B18" s="602" t="s">
        <v>1026</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1.3075755999999999E-2</v>
      </c>
      <c r="AT18" s="272">
        <v>1.3136856000000001E-2</v>
      </c>
      <c r="AU18" s="272">
        <v>1.2642989E-2</v>
      </c>
      <c r="AV18" s="272">
        <v>1.4326999999999999E-2</v>
      </c>
      <c r="AW18" s="272">
        <v>1.43701E-2</v>
      </c>
      <c r="AX18" s="272">
        <v>1.4870599999999999E-2</v>
      </c>
      <c r="AY18" s="360">
        <v>1.4448799999999999E-2</v>
      </c>
      <c r="AZ18" s="360">
        <v>1.3139700000000001E-2</v>
      </c>
      <c r="BA18" s="360">
        <v>1.4442E-2</v>
      </c>
      <c r="BB18" s="360">
        <v>1.38605E-2</v>
      </c>
      <c r="BC18" s="360">
        <v>1.3815300000000001E-2</v>
      </c>
      <c r="BD18" s="360">
        <v>1.3016399999999999E-2</v>
      </c>
      <c r="BE18" s="360">
        <v>1.36498E-2</v>
      </c>
      <c r="BF18" s="360">
        <v>1.37342E-2</v>
      </c>
      <c r="BG18" s="360">
        <v>1.3005600000000001E-2</v>
      </c>
      <c r="BH18" s="360">
        <v>1.41064E-2</v>
      </c>
      <c r="BI18" s="360">
        <v>1.4246699999999999E-2</v>
      </c>
      <c r="BJ18" s="360">
        <v>1.47493E-2</v>
      </c>
      <c r="BK18" s="360">
        <v>1.4342000000000001E-2</v>
      </c>
      <c r="BL18" s="360">
        <v>1.3225499999999999E-2</v>
      </c>
      <c r="BM18" s="360">
        <v>1.44259E-2</v>
      </c>
      <c r="BN18" s="360">
        <v>1.3892099999999999E-2</v>
      </c>
      <c r="BO18" s="360">
        <v>1.38938E-2</v>
      </c>
      <c r="BP18" s="360">
        <v>1.3097900000000001E-2</v>
      </c>
      <c r="BQ18" s="360">
        <v>1.3704600000000001E-2</v>
      </c>
      <c r="BR18" s="360">
        <v>1.37497E-2</v>
      </c>
      <c r="BS18" s="360">
        <v>1.29801E-2</v>
      </c>
      <c r="BT18" s="360">
        <v>1.4042499999999999E-2</v>
      </c>
      <c r="BU18" s="360">
        <v>1.4223400000000001E-2</v>
      </c>
      <c r="BV18" s="360">
        <v>1.4734799999999999E-2</v>
      </c>
    </row>
    <row r="19" spans="1:74" ht="12" customHeight="1" x14ac:dyDescent="0.2">
      <c r="A19" s="555" t="s">
        <v>55</v>
      </c>
      <c r="B19" s="602" t="s">
        <v>1263</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0.13146332299999999</v>
      </c>
      <c r="AN19" s="272">
        <v>0.12182000900000001</v>
      </c>
      <c r="AO19" s="272">
        <v>0.12821007300000001</v>
      </c>
      <c r="AP19" s="272">
        <v>0.12614845199999999</v>
      </c>
      <c r="AQ19" s="272">
        <v>0.12844066300000001</v>
      </c>
      <c r="AR19" s="272">
        <v>0.12716703200000001</v>
      </c>
      <c r="AS19" s="272">
        <v>0.132013773</v>
      </c>
      <c r="AT19" s="272">
        <v>0.133148673</v>
      </c>
      <c r="AU19" s="272">
        <v>0.123365752</v>
      </c>
      <c r="AV19" s="272">
        <v>0.12507889999999999</v>
      </c>
      <c r="AW19" s="272">
        <v>0.1222012</v>
      </c>
      <c r="AX19" s="272">
        <v>0.1257035</v>
      </c>
      <c r="AY19" s="360">
        <v>0.1243525</v>
      </c>
      <c r="AZ19" s="360">
        <v>0.1112616</v>
      </c>
      <c r="BA19" s="360">
        <v>0.1177212</v>
      </c>
      <c r="BB19" s="360">
        <v>0.1152175</v>
      </c>
      <c r="BC19" s="360">
        <v>0.1167856</v>
      </c>
      <c r="BD19" s="360">
        <v>0.11576</v>
      </c>
      <c r="BE19" s="360">
        <v>0.121998</v>
      </c>
      <c r="BF19" s="360">
        <v>0.1205102</v>
      </c>
      <c r="BG19" s="360">
        <v>0.11627369999999999</v>
      </c>
      <c r="BH19" s="360">
        <v>0.12058919999999999</v>
      </c>
      <c r="BI19" s="360">
        <v>0.1173828</v>
      </c>
      <c r="BJ19" s="360">
        <v>0.1226603</v>
      </c>
      <c r="BK19" s="360">
        <v>0.12241100000000001</v>
      </c>
      <c r="BL19" s="360">
        <v>0.10999200000000001</v>
      </c>
      <c r="BM19" s="360">
        <v>0.11684990000000001</v>
      </c>
      <c r="BN19" s="360">
        <v>0.1145564</v>
      </c>
      <c r="BO19" s="360">
        <v>0.1162316</v>
      </c>
      <c r="BP19" s="360">
        <v>0.1152513</v>
      </c>
      <c r="BQ19" s="360">
        <v>0.1214932</v>
      </c>
      <c r="BR19" s="360">
        <v>0.1199947</v>
      </c>
      <c r="BS19" s="360">
        <v>0.1157445</v>
      </c>
      <c r="BT19" s="360">
        <v>0.1200558</v>
      </c>
      <c r="BU19" s="360">
        <v>0.11684750000000001</v>
      </c>
      <c r="BV19" s="360">
        <v>0.1221261</v>
      </c>
    </row>
    <row r="20" spans="1:74" ht="12" customHeight="1" x14ac:dyDescent="0.2">
      <c r="A20" s="601" t="s">
        <v>22</v>
      </c>
      <c r="B20" s="602" t="s">
        <v>483</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0.22114734419000001</v>
      </c>
      <c r="AB20" s="272">
        <v>0.19729380563999999</v>
      </c>
      <c r="AC20" s="272">
        <v>0.21764905105999999</v>
      </c>
      <c r="AD20" s="272">
        <v>0.20518455997000001</v>
      </c>
      <c r="AE20" s="272">
        <v>0.21310963893000001</v>
      </c>
      <c r="AF20" s="272">
        <v>0.20988200761</v>
      </c>
      <c r="AG20" s="272">
        <v>0.21706583488</v>
      </c>
      <c r="AH20" s="272">
        <v>0.22096891008</v>
      </c>
      <c r="AI20" s="272">
        <v>0.20456106522</v>
      </c>
      <c r="AJ20" s="272">
        <v>0.21527110094999999</v>
      </c>
      <c r="AK20" s="272">
        <v>0.21737054847000001</v>
      </c>
      <c r="AL20" s="272">
        <v>0.22435700234</v>
      </c>
      <c r="AM20" s="272">
        <v>0.21924126876</v>
      </c>
      <c r="AN20" s="272">
        <v>0.20161266728999999</v>
      </c>
      <c r="AO20" s="272">
        <v>0.21556073147999999</v>
      </c>
      <c r="AP20" s="272">
        <v>0.20917917824999999</v>
      </c>
      <c r="AQ20" s="272">
        <v>0.2148640708</v>
      </c>
      <c r="AR20" s="272">
        <v>0.21139309093</v>
      </c>
      <c r="AS20" s="272">
        <v>0.22020041736000001</v>
      </c>
      <c r="AT20" s="272">
        <v>0.22199935231000001</v>
      </c>
      <c r="AU20" s="272">
        <v>0.20479914041</v>
      </c>
      <c r="AV20" s="272">
        <v>0.2111315</v>
      </c>
      <c r="AW20" s="272">
        <v>0.21048649999999999</v>
      </c>
      <c r="AX20" s="272">
        <v>0.2132406</v>
      </c>
      <c r="AY20" s="360">
        <v>0.21114040000000001</v>
      </c>
      <c r="AZ20" s="360">
        <v>0.1894362</v>
      </c>
      <c r="BA20" s="360">
        <v>0.2058489</v>
      </c>
      <c r="BB20" s="360">
        <v>0.1978287</v>
      </c>
      <c r="BC20" s="360">
        <v>0.2045661</v>
      </c>
      <c r="BD20" s="360">
        <v>0.20129340000000001</v>
      </c>
      <c r="BE20" s="360">
        <v>0.20890329999999999</v>
      </c>
      <c r="BF20" s="360">
        <v>0.20743239999999999</v>
      </c>
      <c r="BG20" s="360">
        <v>0.19787669999999999</v>
      </c>
      <c r="BH20" s="360">
        <v>0.20486550000000001</v>
      </c>
      <c r="BI20" s="360">
        <v>0.20176079999999999</v>
      </c>
      <c r="BJ20" s="360">
        <v>0.2117184</v>
      </c>
      <c r="BK20" s="360">
        <v>0.20896190000000001</v>
      </c>
      <c r="BL20" s="360">
        <v>0.19031989999999999</v>
      </c>
      <c r="BM20" s="360">
        <v>0.20429820000000001</v>
      </c>
      <c r="BN20" s="360">
        <v>0.1976435</v>
      </c>
      <c r="BO20" s="360">
        <v>0.20376320000000001</v>
      </c>
      <c r="BP20" s="360">
        <v>0.20124130000000001</v>
      </c>
      <c r="BQ20" s="360">
        <v>0.2086375</v>
      </c>
      <c r="BR20" s="360">
        <v>0.20797879999999999</v>
      </c>
      <c r="BS20" s="360">
        <v>0.19812769999999999</v>
      </c>
      <c r="BT20" s="360">
        <v>0.2046935</v>
      </c>
      <c r="BU20" s="360">
        <v>0.20115330000000001</v>
      </c>
      <c r="BV20" s="360">
        <v>0.21045359999999999</v>
      </c>
    </row>
    <row r="21" spans="1:74" ht="12" customHeight="1" x14ac:dyDescent="0.2">
      <c r="A21" s="601"/>
      <c r="B21" s="170" t="s">
        <v>485</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1" t="s">
        <v>67</v>
      </c>
      <c r="B22" s="602" t="s">
        <v>590</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1.6387999999999999E-3</v>
      </c>
      <c r="AW22" s="272">
        <v>1.6405899999999999E-3</v>
      </c>
      <c r="AX22" s="272">
        <v>1.6376299999999999E-3</v>
      </c>
      <c r="AY22" s="360">
        <v>1.6344E-3</v>
      </c>
      <c r="AZ22" s="360">
        <v>1.6456000000000001E-3</v>
      </c>
      <c r="BA22" s="360">
        <v>1.64309E-3</v>
      </c>
      <c r="BB22" s="360">
        <v>1.6452699999999999E-3</v>
      </c>
      <c r="BC22" s="360">
        <v>1.64273E-3</v>
      </c>
      <c r="BD22" s="360">
        <v>1.6448700000000001E-3</v>
      </c>
      <c r="BE22" s="360">
        <v>1.6423E-3</v>
      </c>
      <c r="BF22" s="360">
        <v>1.6394999999999999E-3</v>
      </c>
      <c r="BG22" s="360">
        <v>1.64134E-3</v>
      </c>
      <c r="BH22" s="360">
        <v>1.64157E-3</v>
      </c>
      <c r="BI22" s="360">
        <v>1.6416600000000001E-3</v>
      </c>
      <c r="BJ22" s="360">
        <v>1.6420300000000001E-3</v>
      </c>
      <c r="BK22" s="360">
        <v>1.6427200000000001E-3</v>
      </c>
      <c r="BL22" s="360">
        <v>1.6424600000000001E-3</v>
      </c>
      <c r="BM22" s="360">
        <v>1.64241E-3</v>
      </c>
      <c r="BN22" s="360">
        <v>1.64215E-3</v>
      </c>
      <c r="BO22" s="360">
        <v>1.6420899999999999E-3</v>
      </c>
      <c r="BP22" s="360">
        <v>1.6418400000000001E-3</v>
      </c>
      <c r="BQ22" s="360">
        <v>1.6417999999999999E-3</v>
      </c>
      <c r="BR22" s="360">
        <v>1.64201E-3</v>
      </c>
      <c r="BS22" s="360">
        <v>1.64207E-3</v>
      </c>
      <c r="BT22" s="360">
        <v>1.64211E-3</v>
      </c>
      <c r="BU22" s="360">
        <v>1.64215E-3</v>
      </c>
      <c r="BV22" s="360">
        <v>1.6421599999999999E-3</v>
      </c>
    </row>
    <row r="23" spans="1:74" ht="12" customHeight="1" x14ac:dyDescent="0.2">
      <c r="A23" s="601" t="s">
        <v>1261</v>
      </c>
      <c r="B23" s="602" t="s">
        <v>1260</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5.3068182999000003E-3</v>
      </c>
      <c r="AN23" s="272">
        <v>5.8564233370000003E-3</v>
      </c>
      <c r="AO23" s="272">
        <v>7.9218332052000007E-3</v>
      </c>
      <c r="AP23" s="272">
        <v>8.8419910211000007E-3</v>
      </c>
      <c r="AQ23" s="272">
        <v>9.7122235381999992E-3</v>
      </c>
      <c r="AR23" s="272">
        <v>9.9729436100999998E-3</v>
      </c>
      <c r="AS23" s="272">
        <v>1.0152734474000001E-2</v>
      </c>
      <c r="AT23" s="272">
        <v>9.7904047394000004E-3</v>
      </c>
      <c r="AU23" s="272">
        <v>8.8349637427E-3</v>
      </c>
      <c r="AV23" s="272">
        <v>7.7103593262000001E-3</v>
      </c>
      <c r="AW23" s="272">
        <v>6.2828199999999997E-3</v>
      </c>
      <c r="AX23" s="272">
        <v>6.0844000000000002E-3</v>
      </c>
      <c r="AY23" s="360">
        <v>6.5536800000000001E-3</v>
      </c>
      <c r="AZ23" s="360">
        <v>7.2152300000000004E-3</v>
      </c>
      <c r="BA23" s="360">
        <v>9.7158499999999998E-3</v>
      </c>
      <c r="BB23" s="360">
        <v>1.0666399999999999E-2</v>
      </c>
      <c r="BC23" s="360">
        <v>1.16975E-2</v>
      </c>
      <c r="BD23" s="360">
        <v>1.1805299999999999E-2</v>
      </c>
      <c r="BE23" s="360">
        <v>1.2248E-2</v>
      </c>
      <c r="BF23" s="360">
        <v>1.18438E-2</v>
      </c>
      <c r="BG23" s="360">
        <v>1.07451E-2</v>
      </c>
      <c r="BH23" s="360">
        <v>9.6735499999999995E-3</v>
      </c>
      <c r="BI23" s="360">
        <v>7.8372700000000003E-3</v>
      </c>
      <c r="BJ23" s="360">
        <v>7.5359499999999996E-3</v>
      </c>
      <c r="BK23" s="360">
        <v>8.0541899999999993E-3</v>
      </c>
      <c r="BL23" s="360">
        <v>9.1153199999999997E-3</v>
      </c>
      <c r="BM23" s="360">
        <v>1.1807700000000001E-2</v>
      </c>
      <c r="BN23" s="360">
        <v>1.2936700000000001E-2</v>
      </c>
      <c r="BO23" s="360">
        <v>1.41701E-2</v>
      </c>
      <c r="BP23" s="360">
        <v>1.4286800000000001E-2</v>
      </c>
      <c r="BQ23" s="360">
        <v>1.48208E-2</v>
      </c>
      <c r="BR23" s="360">
        <v>1.4323499999999999E-2</v>
      </c>
      <c r="BS23" s="360">
        <v>1.2989799999999999E-2</v>
      </c>
      <c r="BT23" s="360">
        <v>1.16872E-2</v>
      </c>
      <c r="BU23" s="360">
        <v>9.4620699999999995E-3</v>
      </c>
      <c r="BV23" s="360">
        <v>9.0988000000000006E-3</v>
      </c>
    </row>
    <row r="24" spans="1:74" ht="12" customHeight="1" x14ac:dyDescent="0.2">
      <c r="A24" s="555" t="s">
        <v>1047</v>
      </c>
      <c r="B24" s="602" t="s">
        <v>1026</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3.5712600000000001E-3</v>
      </c>
      <c r="AT24" s="272">
        <v>3.62292E-3</v>
      </c>
      <c r="AU24" s="272">
        <v>3.2303800000000001E-3</v>
      </c>
      <c r="AV24" s="272">
        <v>3.7242E-3</v>
      </c>
      <c r="AW24" s="272">
        <v>3.9310999999999999E-3</v>
      </c>
      <c r="AX24" s="272">
        <v>4.1312400000000004E-3</v>
      </c>
      <c r="AY24" s="360">
        <v>3.7869700000000002E-3</v>
      </c>
      <c r="AZ24" s="360">
        <v>3.3871700000000001E-3</v>
      </c>
      <c r="BA24" s="360">
        <v>3.75202E-3</v>
      </c>
      <c r="BB24" s="360">
        <v>3.5550600000000001E-3</v>
      </c>
      <c r="BC24" s="360">
        <v>3.6531599999999999E-3</v>
      </c>
      <c r="BD24" s="360">
        <v>3.6188000000000001E-3</v>
      </c>
      <c r="BE24" s="360">
        <v>3.6298599999999999E-3</v>
      </c>
      <c r="BF24" s="360">
        <v>3.6660199999999999E-3</v>
      </c>
      <c r="BG24" s="360">
        <v>3.36615E-3</v>
      </c>
      <c r="BH24" s="360">
        <v>3.70506E-3</v>
      </c>
      <c r="BI24" s="360">
        <v>3.9054200000000002E-3</v>
      </c>
      <c r="BJ24" s="360">
        <v>4.1009200000000001E-3</v>
      </c>
      <c r="BK24" s="360">
        <v>3.7502999999999998E-3</v>
      </c>
      <c r="BL24" s="360">
        <v>3.4809699999999999E-3</v>
      </c>
      <c r="BM24" s="360">
        <v>3.7408799999999998E-3</v>
      </c>
      <c r="BN24" s="360">
        <v>3.5589699999999998E-3</v>
      </c>
      <c r="BO24" s="360">
        <v>3.66431E-3</v>
      </c>
      <c r="BP24" s="360">
        <v>3.6323100000000001E-3</v>
      </c>
      <c r="BQ24" s="360">
        <v>3.6415599999999998E-3</v>
      </c>
      <c r="BR24" s="360">
        <v>3.6739099999999998E-3</v>
      </c>
      <c r="BS24" s="360">
        <v>3.3706999999999999E-3</v>
      </c>
      <c r="BT24" s="360">
        <v>3.6990399999999998E-3</v>
      </c>
      <c r="BU24" s="360">
        <v>3.8980500000000001E-3</v>
      </c>
      <c r="BV24" s="360">
        <v>4.0948800000000004E-3</v>
      </c>
    </row>
    <row r="25" spans="1:74" ht="12" customHeight="1" x14ac:dyDescent="0.2">
      <c r="A25" s="555" t="s">
        <v>24</v>
      </c>
      <c r="B25" s="602" t="s">
        <v>1263</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7.0394200000000002E-3</v>
      </c>
      <c r="AW25" s="272">
        <v>6.9078899999999999E-3</v>
      </c>
      <c r="AX25" s="272">
        <v>7.1322399999999998E-3</v>
      </c>
      <c r="AY25" s="360">
        <v>7.2579200000000002E-3</v>
      </c>
      <c r="AZ25" s="360">
        <v>6.4752100000000003E-3</v>
      </c>
      <c r="BA25" s="360">
        <v>7.0279799999999996E-3</v>
      </c>
      <c r="BB25" s="360">
        <v>6.6221800000000001E-3</v>
      </c>
      <c r="BC25" s="360">
        <v>6.9538400000000002E-3</v>
      </c>
      <c r="BD25" s="360">
        <v>6.9613699999999997E-3</v>
      </c>
      <c r="BE25" s="360">
        <v>7.2315599999999997E-3</v>
      </c>
      <c r="BF25" s="360">
        <v>7.3547999999999999E-3</v>
      </c>
      <c r="BG25" s="360">
        <v>6.9779799999999999E-3</v>
      </c>
      <c r="BH25" s="360">
        <v>6.9375499999999998E-3</v>
      </c>
      <c r="BI25" s="360">
        <v>6.8776100000000001E-3</v>
      </c>
      <c r="BJ25" s="360">
        <v>7.1048600000000002E-3</v>
      </c>
      <c r="BK25" s="360">
        <v>7.2322300000000001E-3</v>
      </c>
      <c r="BL25" s="360">
        <v>6.4639900000000002E-3</v>
      </c>
      <c r="BM25" s="360">
        <v>7.0110800000000003E-3</v>
      </c>
      <c r="BN25" s="360">
        <v>6.6195400000000001E-3</v>
      </c>
      <c r="BO25" s="360">
        <v>6.9601100000000003E-3</v>
      </c>
      <c r="BP25" s="360">
        <v>6.9824900000000001E-3</v>
      </c>
      <c r="BQ25" s="360">
        <v>7.2534100000000001E-3</v>
      </c>
      <c r="BR25" s="360">
        <v>7.3700600000000003E-3</v>
      </c>
      <c r="BS25" s="360">
        <v>6.9726900000000001E-3</v>
      </c>
      <c r="BT25" s="360">
        <v>6.9291200000000004E-3</v>
      </c>
      <c r="BU25" s="360">
        <v>6.8713999999999997E-3</v>
      </c>
      <c r="BV25" s="360">
        <v>7.1004299999999996E-3</v>
      </c>
    </row>
    <row r="26" spans="1:74" ht="12" customHeight="1" x14ac:dyDescent="0.2">
      <c r="A26" s="601" t="s">
        <v>237</v>
      </c>
      <c r="B26" s="602" t="s">
        <v>483</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1.9555557174999998E-2</v>
      </c>
      <c r="AB26" s="272">
        <v>1.8306723271000001E-2</v>
      </c>
      <c r="AC26" s="272">
        <v>2.1168315284000001E-2</v>
      </c>
      <c r="AD26" s="272">
        <v>2.1502386040000002E-2</v>
      </c>
      <c r="AE26" s="272">
        <v>2.2846321565000001E-2</v>
      </c>
      <c r="AF26" s="272">
        <v>2.2526386879999999E-2</v>
      </c>
      <c r="AG26" s="272">
        <v>2.3190359918999998E-2</v>
      </c>
      <c r="AH26" s="272">
        <v>2.3100571755999999E-2</v>
      </c>
      <c r="AI26" s="272">
        <v>2.1336635265999999E-2</v>
      </c>
      <c r="AJ26" s="272">
        <v>2.1249864526999999E-2</v>
      </c>
      <c r="AK26" s="272">
        <v>1.9865002191E-2</v>
      </c>
      <c r="AL26" s="272">
        <v>2.0181746763E-2</v>
      </c>
      <c r="AM26" s="272">
        <v>2.0495358591999999E-2</v>
      </c>
      <c r="AN26" s="272">
        <v>1.95708081E-2</v>
      </c>
      <c r="AO26" s="272">
        <v>2.3119021758E-2</v>
      </c>
      <c r="AP26" s="272">
        <v>2.3130902357999999E-2</v>
      </c>
      <c r="AQ26" s="272">
        <v>2.4639509636999998E-2</v>
      </c>
      <c r="AR26" s="272">
        <v>2.4504058975E-2</v>
      </c>
      <c r="AS26" s="272">
        <v>2.4967016617000001E-2</v>
      </c>
      <c r="AT26" s="272">
        <v>2.4755039948000001E-2</v>
      </c>
      <c r="AU26" s="272">
        <v>2.2705978912000001E-2</v>
      </c>
      <c r="AV26" s="272">
        <v>2.2901600000000001E-2</v>
      </c>
      <c r="AW26" s="272">
        <v>2.12088E-2</v>
      </c>
      <c r="AX26" s="272">
        <v>2.1379700000000001E-2</v>
      </c>
      <c r="AY26" s="360">
        <v>2.1493399999999999E-2</v>
      </c>
      <c r="AZ26" s="360">
        <v>2.0867E-2</v>
      </c>
      <c r="BA26" s="360">
        <v>2.4576299999999999E-2</v>
      </c>
      <c r="BB26" s="360">
        <v>2.4831599999999999E-2</v>
      </c>
      <c r="BC26" s="360">
        <v>2.6490799999999998E-2</v>
      </c>
      <c r="BD26" s="360">
        <v>2.6507099999999999E-2</v>
      </c>
      <c r="BE26" s="360">
        <v>2.7212400000000001E-2</v>
      </c>
      <c r="BF26" s="360">
        <v>2.69619E-2</v>
      </c>
      <c r="BG26" s="360">
        <v>2.4974199999999998E-2</v>
      </c>
      <c r="BH26" s="360">
        <v>2.4271000000000001E-2</v>
      </c>
      <c r="BI26" s="360">
        <v>2.2573200000000002E-2</v>
      </c>
      <c r="BJ26" s="360">
        <v>2.2827400000000001E-2</v>
      </c>
      <c r="BK26" s="360">
        <v>2.2944300000000001E-2</v>
      </c>
      <c r="BL26" s="360">
        <v>2.2915600000000001E-2</v>
      </c>
      <c r="BM26" s="360">
        <v>2.6616500000000001E-2</v>
      </c>
      <c r="BN26" s="360">
        <v>2.71144E-2</v>
      </c>
      <c r="BO26" s="360">
        <v>2.8967199999999999E-2</v>
      </c>
      <c r="BP26" s="360">
        <v>2.9030899999999998E-2</v>
      </c>
      <c r="BQ26" s="360">
        <v>2.98216E-2</v>
      </c>
      <c r="BR26" s="360">
        <v>2.9499500000000001E-2</v>
      </c>
      <c r="BS26" s="360">
        <v>2.7239900000000001E-2</v>
      </c>
      <c r="BT26" s="360">
        <v>2.62779E-2</v>
      </c>
      <c r="BU26" s="360">
        <v>2.4175800000000001E-2</v>
      </c>
      <c r="BV26" s="360">
        <v>2.43476E-2</v>
      </c>
    </row>
    <row r="27" spans="1:74" ht="12" customHeight="1" x14ac:dyDescent="0.2">
      <c r="A27" s="601"/>
      <c r="B27" s="170" t="s">
        <v>486</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1" t="s">
        <v>757</v>
      </c>
      <c r="B28" s="602" t="s">
        <v>590</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4.3890420546E-3</v>
      </c>
      <c r="AW28" s="272">
        <v>4.2474604330000002E-3</v>
      </c>
      <c r="AX28" s="272">
        <v>4.3890420546E-3</v>
      </c>
      <c r="AY28" s="360">
        <v>4.3890400000000003E-3</v>
      </c>
      <c r="AZ28" s="360">
        <v>4.3890400000000003E-3</v>
      </c>
      <c r="BA28" s="360">
        <v>4.3890400000000003E-3</v>
      </c>
      <c r="BB28" s="360">
        <v>4.3890400000000003E-3</v>
      </c>
      <c r="BC28" s="360">
        <v>4.3890400000000003E-3</v>
      </c>
      <c r="BD28" s="360">
        <v>4.3890400000000003E-3</v>
      </c>
      <c r="BE28" s="360">
        <v>4.3890400000000003E-3</v>
      </c>
      <c r="BF28" s="360">
        <v>4.3890400000000003E-3</v>
      </c>
      <c r="BG28" s="360">
        <v>4.3890400000000003E-3</v>
      </c>
      <c r="BH28" s="360">
        <v>4.3890400000000003E-3</v>
      </c>
      <c r="BI28" s="360">
        <v>4.3890400000000003E-3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1" t="s">
        <v>25</v>
      </c>
      <c r="B29" s="602" t="s">
        <v>1265</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1.1735069000000001E-2</v>
      </c>
      <c r="AN29" s="272">
        <v>1.2889497999999999E-2</v>
      </c>
      <c r="AO29" s="272">
        <v>1.8014447999999999E-2</v>
      </c>
      <c r="AP29" s="272">
        <v>2.0458744000000001E-2</v>
      </c>
      <c r="AQ29" s="272">
        <v>2.2544531999999999E-2</v>
      </c>
      <c r="AR29" s="272">
        <v>2.3031467999999999E-2</v>
      </c>
      <c r="AS29" s="272">
        <v>2.3646170000000001E-2</v>
      </c>
      <c r="AT29" s="272">
        <v>2.2737586000000001E-2</v>
      </c>
      <c r="AU29" s="272">
        <v>2.0066048999999999E-2</v>
      </c>
      <c r="AV29" s="272">
        <v>1.80687E-2</v>
      </c>
      <c r="AW29" s="272">
        <v>1.45065E-2</v>
      </c>
      <c r="AX29" s="272">
        <v>1.33562E-2</v>
      </c>
      <c r="AY29" s="360">
        <v>1.31717E-2</v>
      </c>
      <c r="AZ29" s="360">
        <v>1.4722900000000001E-2</v>
      </c>
      <c r="BA29" s="360">
        <v>2.0944000000000001E-2</v>
      </c>
      <c r="BB29" s="360">
        <v>2.3555599999999999E-2</v>
      </c>
      <c r="BC29" s="360">
        <v>2.5974500000000001E-2</v>
      </c>
      <c r="BD29" s="360">
        <v>2.6553199999999999E-2</v>
      </c>
      <c r="BE29" s="360">
        <v>2.7417199999999999E-2</v>
      </c>
      <c r="BF29" s="360">
        <v>2.65981E-2</v>
      </c>
      <c r="BG29" s="360">
        <v>2.38972E-2</v>
      </c>
      <c r="BH29" s="360">
        <v>2.1422299999999998E-2</v>
      </c>
      <c r="BI29" s="360">
        <v>1.7181499999999999E-2</v>
      </c>
      <c r="BJ29" s="360">
        <v>1.57886E-2</v>
      </c>
      <c r="BK29" s="360">
        <v>1.5613E-2</v>
      </c>
      <c r="BL29" s="360">
        <v>1.7810599999999999E-2</v>
      </c>
      <c r="BM29" s="360">
        <v>2.4491300000000001E-2</v>
      </c>
      <c r="BN29" s="360">
        <v>2.7456600000000001E-2</v>
      </c>
      <c r="BO29" s="360">
        <v>3.0203600000000001E-2</v>
      </c>
      <c r="BP29" s="360">
        <v>3.0808599999999998E-2</v>
      </c>
      <c r="BQ29" s="360">
        <v>3.1764500000000001E-2</v>
      </c>
      <c r="BR29" s="360">
        <v>3.0773100000000001E-2</v>
      </c>
      <c r="BS29" s="360">
        <v>2.76076E-2</v>
      </c>
      <c r="BT29" s="360">
        <v>2.4730100000000001E-2</v>
      </c>
      <c r="BU29" s="360">
        <v>1.9835499999999999E-2</v>
      </c>
      <c r="BV29" s="360">
        <v>1.8196799999999999E-2</v>
      </c>
    </row>
    <row r="30" spans="1:74" ht="12" customHeight="1" x14ac:dyDescent="0.2">
      <c r="A30" s="601" t="s">
        <v>925</v>
      </c>
      <c r="B30" s="602" t="s">
        <v>1263</v>
      </c>
      <c r="C30" s="272">
        <v>3.6989737000000002E-2</v>
      </c>
      <c r="D30" s="272">
        <v>3.3410084999999999E-2</v>
      </c>
      <c r="E30" s="272">
        <v>3.6989737000000002E-2</v>
      </c>
      <c r="F30" s="272">
        <v>3.5796518999999999E-2</v>
      </c>
      <c r="G30" s="272">
        <v>3.6989737000000002E-2</v>
      </c>
      <c r="H30" s="272">
        <v>3.5796518999999999E-2</v>
      </c>
      <c r="I30" s="272">
        <v>3.6989737000000002E-2</v>
      </c>
      <c r="J30" s="272">
        <v>3.6989737000000002E-2</v>
      </c>
      <c r="K30" s="272">
        <v>3.5796518999999999E-2</v>
      </c>
      <c r="L30" s="272">
        <v>3.6989737000000002E-2</v>
      </c>
      <c r="M30" s="272">
        <v>3.5796518999999999E-2</v>
      </c>
      <c r="N30" s="272">
        <v>3.6989737000000002E-2</v>
      </c>
      <c r="O30" s="272">
        <v>2.9584715000000001E-2</v>
      </c>
      <c r="P30" s="272">
        <v>2.7676024E-2</v>
      </c>
      <c r="Q30" s="272">
        <v>2.9584715000000001E-2</v>
      </c>
      <c r="R30" s="272">
        <v>2.8630368999999999E-2</v>
      </c>
      <c r="S30" s="272">
        <v>2.9584715000000001E-2</v>
      </c>
      <c r="T30" s="272">
        <v>2.8630368999999999E-2</v>
      </c>
      <c r="U30" s="272">
        <v>2.9584715000000001E-2</v>
      </c>
      <c r="V30" s="272">
        <v>2.9584715000000001E-2</v>
      </c>
      <c r="W30" s="272">
        <v>2.8630368999999999E-2</v>
      </c>
      <c r="X30" s="272">
        <v>2.9584715000000001E-2</v>
      </c>
      <c r="Y30" s="272">
        <v>2.8630368999999999E-2</v>
      </c>
      <c r="Z30" s="272">
        <v>2.9584715000000001E-2</v>
      </c>
      <c r="AA30" s="272">
        <v>2.8390141000000001E-2</v>
      </c>
      <c r="AB30" s="272">
        <v>2.5642708E-2</v>
      </c>
      <c r="AC30" s="272">
        <v>2.8390141000000001E-2</v>
      </c>
      <c r="AD30" s="272">
        <v>2.7474330000000002E-2</v>
      </c>
      <c r="AE30" s="272">
        <v>2.8390141000000001E-2</v>
      </c>
      <c r="AF30" s="272">
        <v>2.7474330000000002E-2</v>
      </c>
      <c r="AG30" s="272">
        <v>2.8390141000000001E-2</v>
      </c>
      <c r="AH30" s="272">
        <v>2.8390141000000001E-2</v>
      </c>
      <c r="AI30" s="272">
        <v>2.7474330000000002E-2</v>
      </c>
      <c r="AJ30" s="272">
        <v>2.8390141000000001E-2</v>
      </c>
      <c r="AK30" s="272">
        <v>2.7474330000000002E-2</v>
      </c>
      <c r="AL30" s="272">
        <v>2.8390141000000001E-2</v>
      </c>
      <c r="AM30" s="272">
        <v>3.2705442000000001E-2</v>
      </c>
      <c r="AN30" s="272">
        <v>2.9540398999999998E-2</v>
      </c>
      <c r="AO30" s="272">
        <v>3.2705442000000001E-2</v>
      </c>
      <c r="AP30" s="272">
        <v>3.1650428000000001E-2</v>
      </c>
      <c r="AQ30" s="272">
        <v>3.2705442000000001E-2</v>
      </c>
      <c r="AR30" s="272">
        <v>3.1650428000000001E-2</v>
      </c>
      <c r="AS30" s="272">
        <v>3.2705442000000001E-2</v>
      </c>
      <c r="AT30" s="272">
        <v>3.2705442000000001E-2</v>
      </c>
      <c r="AU30" s="272">
        <v>3.1650428000000001E-2</v>
      </c>
      <c r="AV30" s="272">
        <v>3.5001498983E-2</v>
      </c>
      <c r="AW30" s="272">
        <v>3.3872419060999998E-2</v>
      </c>
      <c r="AX30" s="272">
        <v>3.5001498983E-2</v>
      </c>
      <c r="AY30" s="360">
        <v>3.5001499999999998E-2</v>
      </c>
      <c r="AZ30" s="360">
        <v>3.5001499999999998E-2</v>
      </c>
      <c r="BA30" s="360">
        <v>3.5001499999999998E-2</v>
      </c>
      <c r="BB30" s="360">
        <v>3.5001499999999998E-2</v>
      </c>
      <c r="BC30" s="360">
        <v>3.5001499999999998E-2</v>
      </c>
      <c r="BD30" s="360">
        <v>3.5001499999999998E-2</v>
      </c>
      <c r="BE30" s="360">
        <v>3.5001499999999998E-2</v>
      </c>
      <c r="BF30" s="360">
        <v>3.5001499999999998E-2</v>
      </c>
      <c r="BG30" s="360">
        <v>3.5001499999999998E-2</v>
      </c>
      <c r="BH30" s="360">
        <v>3.5001499999999998E-2</v>
      </c>
      <c r="BI30" s="360">
        <v>3.5001499999999998E-2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0" t="s">
        <v>26</v>
      </c>
      <c r="B31" s="602" t="s">
        <v>483</v>
      </c>
      <c r="C31" s="272">
        <v>4.6791566999999999E-2</v>
      </c>
      <c r="D31" s="272">
        <v>4.3515732000000001E-2</v>
      </c>
      <c r="E31" s="272">
        <v>5.0313006E-2</v>
      </c>
      <c r="F31" s="272">
        <v>5.0270322999999999E-2</v>
      </c>
      <c r="G31" s="272">
        <v>5.2764776999999999E-2</v>
      </c>
      <c r="H31" s="272">
        <v>5.1683640000000003E-2</v>
      </c>
      <c r="I31" s="272">
        <v>5.3773082E-2</v>
      </c>
      <c r="J31" s="272">
        <v>5.3737144000000001E-2</v>
      </c>
      <c r="K31" s="272">
        <v>5.1212230999999997E-2</v>
      </c>
      <c r="L31" s="272">
        <v>5.1361272999999999E-2</v>
      </c>
      <c r="M31" s="272">
        <v>4.8154219999999998E-2</v>
      </c>
      <c r="N31" s="272">
        <v>4.8752631999999997E-2</v>
      </c>
      <c r="O31" s="272">
        <v>4.0974417999999999E-2</v>
      </c>
      <c r="P31" s="272">
        <v>4.0335132000000003E-2</v>
      </c>
      <c r="Q31" s="272">
        <v>4.5680999E-2</v>
      </c>
      <c r="R31" s="272">
        <v>4.6280503000000001E-2</v>
      </c>
      <c r="S31" s="272">
        <v>4.89092E-2</v>
      </c>
      <c r="T31" s="272">
        <v>4.8389622E-2</v>
      </c>
      <c r="U31" s="272">
        <v>5.0129448E-2</v>
      </c>
      <c r="V31" s="272">
        <v>4.9625635000000001E-2</v>
      </c>
      <c r="W31" s="272">
        <v>4.6739778000000003E-2</v>
      </c>
      <c r="X31" s="272">
        <v>4.6229911999999998E-2</v>
      </c>
      <c r="Y31" s="272">
        <v>4.2727487000000001E-2</v>
      </c>
      <c r="Z31" s="272">
        <v>4.2818097999999999E-2</v>
      </c>
      <c r="AA31" s="272">
        <v>4.1450169000000002E-2</v>
      </c>
      <c r="AB31" s="272">
        <v>3.9535977999999999E-2</v>
      </c>
      <c r="AC31" s="272">
        <v>4.7463142E-2</v>
      </c>
      <c r="AD31" s="272">
        <v>4.8275800000000001E-2</v>
      </c>
      <c r="AE31" s="272">
        <v>5.1108744999999997E-2</v>
      </c>
      <c r="AF31" s="272">
        <v>5.0742939000000001E-2</v>
      </c>
      <c r="AG31" s="272">
        <v>5.2201315999999998E-2</v>
      </c>
      <c r="AH31" s="272">
        <v>5.1552235000000002E-2</v>
      </c>
      <c r="AI31" s="272">
        <v>4.8446837E-2</v>
      </c>
      <c r="AJ31" s="272">
        <v>4.7595498E-2</v>
      </c>
      <c r="AK31" s="272">
        <v>4.3131812999999998E-2</v>
      </c>
      <c r="AL31" s="272">
        <v>4.3328420999999999E-2</v>
      </c>
      <c r="AM31" s="272">
        <v>4.7803799000000001E-2</v>
      </c>
      <c r="AN31" s="272">
        <v>4.5467704999999997E-2</v>
      </c>
      <c r="AO31" s="272">
        <v>5.4083178000000003E-2</v>
      </c>
      <c r="AP31" s="272">
        <v>5.5363967E-2</v>
      </c>
      <c r="AQ31" s="272">
        <v>5.8613261999999999E-2</v>
      </c>
      <c r="AR31" s="272">
        <v>5.7936690999999998E-2</v>
      </c>
      <c r="AS31" s="272">
        <v>5.9714900000000001E-2</v>
      </c>
      <c r="AT31" s="272">
        <v>5.8806315999999997E-2</v>
      </c>
      <c r="AU31" s="272">
        <v>5.4971272000000002E-2</v>
      </c>
      <c r="AV31" s="272">
        <v>5.7459200000000002E-2</v>
      </c>
      <c r="AW31" s="272">
        <v>5.2626399999999997E-2</v>
      </c>
      <c r="AX31" s="272">
        <v>5.2746700000000001E-2</v>
      </c>
      <c r="AY31" s="360">
        <v>5.2562200000000003E-2</v>
      </c>
      <c r="AZ31" s="360">
        <v>5.4113500000000002E-2</v>
      </c>
      <c r="BA31" s="360">
        <v>6.0334600000000002E-2</v>
      </c>
      <c r="BB31" s="360">
        <v>6.2946199999999994E-2</v>
      </c>
      <c r="BC31" s="360">
        <v>6.5365099999999995E-2</v>
      </c>
      <c r="BD31" s="360">
        <v>6.5943699999999994E-2</v>
      </c>
      <c r="BE31" s="360">
        <v>6.6807699999999998E-2</v>
      </c>
      <c r="BF31" s="360">
        <v>6.5988599999999994E-2</v>
      </c>
      <c r="BG31" s="360">
        <v>6.3287800000000005E-2</v>
      </c>
      <c r="BH31" s="360">
        <v>6.0812900000000003E-2</v>
      </c>
      <c r="BI31" s="360">
        <v>5.6571999999999997E-2</v>
      </c>
      <c r="BJ31" s="360">
        <v>5.5179100000000002E-2</v>
      </c>
      <c r="BK31" s="360">
        <v>5.50036E-2</v>
      </c>
      <c r="BL31" s="360">
        <v>5.7201200000000001E-2</v>
      </c>
      <c r="BM31" s="360">
        <v>6.3881900000000005E-2</v>
      </c>
      <c r="BN31" s="360">
        <v>6.6847199999999996E-2</v>
      </c>
      <c r="BO31" s="360">
        <v>6.9594100000000006E-2</v>
      </c>
      <c r="BP31" s="360">
        <v>7.0199200000000003E-2</v>
      </c>
      <c r="BQ31" s="360">
        <v>7.1154999999999996E-2</v>
      </c>
      <c r="BR31" s="360">
        <v>7.0163600000000007E-2</v>
      </c>
      <c r="BS31" s="360">
        <v>6.6998199999999994E-2</v>
      </c>
      <c r="BT31" s="360">
        <v>6.41206E-2</v>
      </c>
      <c r="BU31" s="360">
        <v>5.9226000000000001E-2</v>
      </c>
      <c r="BV31" s="360">
        <v>5.7587300000000001E-2</v>
      </c>
    </row>
    <row r="32" spans="1:74" ht="12" customHeight="1" x14ac:dyDescent="0.2">
      <c r="A32" s="600"/>
      <c r="B32" s="170" t="s">
        <v>487</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0" t="s">
        <v>47</v>
      </c>
      <c r="B33" s="602" t="s">
        <v>1267</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2.2790878457000001E-2</v>
      </c>
      <c r="AW33" s="272">
        <v>2.5226800000000001E-2</v>
      </c>
      <c r="AX33" s="272">
        <v>2.9320800000000001E-2</v>
      </c>
      <c r="AY33" s="360">
        <v>2.0692700000000001E-2</v>
      </c>
      <c r="AZ33" s="360">
        <v>1.9165999999999999E-2</v>
      </c>
      <c r="BA33" s="360">
        <v>2.3399300000000001E-2</v>
      </c>
      <c r="BB33" s="360">
        <v>2.53222E-2</v>
      </c>
      <c r="BC33" s="360">
        <v>2.5528200000000001E-2</v>
      </c>
      <c r="BD33" s="360">
        <v>2.6847300000000001E-2</v>
      </c>
      <c r="BE33" s="360">
        <v>2.7029899999999999E-2</v>
      </c>
      <c r="BF33" s="360">
        <v>2.8461799999999999E-2</v>
      </c>
      <c r="BG33" s="360">
        <v>2.7923199999999999E-2</v>
      </c>
      <c r="BH33" s="360">
        <v>2.90026E-2</v>
      </c>
      <c r="BI33" s="360">
        <v>3.2299500000000002E-2</v>
      </c>
      <c r="BJ33" s="360">
        <v>3.48201E-2</v>
      </c>
      <c r="BK33" s="360">
        <v>2.2371700000000001E-2</v>
      </c>
      <c r="BL33" s="360">
        <v>2.33184E-2</v>
      </c>
      <c r="BM33" s="360">
        <v>2.65378E-2</v>
      </c>
      <c r="BN33" s="360">
        <v>2.6777200000000001E-2</v>
      </c>
      <c r="BO33" s="360">
        <v>2.8797400000000001E-2</v>
      </c>
      <c r="BP33" s="360">
        <v>2.96218E-2</v>
      </c>
      <c r="BQ33" s="360">
        <v>2.9860100000000001E-2</v>
      </c>
      <c r="BR33" s="360">
        <v>3.07072E-2</v>
      </c>
      <c r="BS33" s="360">
        <v>2.8840500000000002E-2</v>
      </c>
      <c r="BT33" s="360">
        <v>3.0334199999999999E-2</v>
      </c>
      <c r="BU33" s="360">
        <v>3.0633199999999999E-2</v>
      </c>
      <c r="BV33" s="360">
        <v>3.3377400000000002E-2</v>
      </c>
    </row>
    <row r="34" spans="1:74" ht="12" customHeight="1" x14ac:dyDescent="0.2">
      <c r="A34" s="600" t="s">
        <v>488</v>
      </c>
      <c r="B34" s="602" t="s">
        <v>1266</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9.0090498988000006E-2</v>
      </c>
      <c r="AB34" s="272">
        <v>8.3763718873999998E-2</v>
      </c>
      <c r="AC34" s="272">
        <v>9.5105183482999997E-2</v>
      </c>
      <c r="AD34" s="272">
        <v>9.3409503323999998E-2</v>
      </c>
      <c r="AE34" s="272">
        <v>9.947732259E-2</v>
      </c>
      <c r="AF34" s="272">
        <v>9.9452078467999999E-2</v>
      </c>
      <c r="AG34" s="272">
        <v>9.8064061529000005E-2</v>
      </c>
      <c r="AH34" s="272">
        <v>0.10200010287</v>
      </c>
      <c r="AI34" s="272">
        <v>9.5324753117000005E-2</v>
      </c>
      <c r="AJ34" s="272">
        <v>9.8718395336999998E-2</v>
      </c>
      <c r="AK34" s="272">
        <v>9.6620798879000006E-2</v>
      </c>
      <c r="AL34" s="272">
        <v>9.6352488888000007E-2</v>
      </c>
      <c r="AM34" s="272">
        <v>9.7092271620999995E-2</v>
      </c>
      <c r="AN34" s="272">
        <v>8.0248325029000006E-2</v>
      </c>
      <c r="AO34" s="272">
        <v>9.5175885485E-2</v>
      </c>
      <c r="AP34" s="272">
        <v>8.7543769480000005E-2</v>
      </c>
      <c r="AQ34" s="272">
        <v>0.10186985114</v>
      </c>
      <c r="AR34" s="272">
        <v>9.6921077839000003E-2</v>
      </c>
      <c r="AS34" s="272">
        <v>0.10024125533</v>
      </c>
      <c r="AT34" s="272">
        <v>0.10366049586999999</v>
      </c>
      <c r="AU34" s="272">
        <v>8.9804838376999999E-2</v>
      </c>
      <c r="AV34" s="272">
        <v>0.1000139</v>
      </c>
      <c r="AW34" s="272">
        <v>9.9019099999999999E-2</v>
      </c>
      <c r="AX34" s="272">
        <v>9.6761700000000006E-2</v>
      </c>
      <c r="AY34" s="360">
        <v>9.0900599999999998E-2</v>
      </c>
      <c r="AZ34" s="360">
        <v>8.5705699999999996E-2</v>
      </c>
      <c r="BA34" s="360">
        <v>9.8374900000000001E-2</v>
      </c>
      <c r="BB34" s="360">
        <v>9.3643199999999996E-2</v>
      </c>
      <c r="BC34" s="360">
        <v>0.10185329999999999</v>
      </c>
      <c r="BD34" s="360">
        <v>0.1002357</v>
      </c>
      <c r="BE34" s="360">
        <v>0.1011034</v>
      </c>
      <c r="BF34" s="360">
        <v>0.1020291</v>
      </c>
      <c r="BG34" s="360">
        <v>9.3460299999999996E-2</v>
      </c>
      <c r="BH34" s="360">
        <v>9.6862100000000007E-2</v>
      </c>
      <c r="BI34" s="360">
        <v>9.3034400000000003E-2</v>
      </c>
      <c r="BJ34" s="360">
        <v>9.8950200000000002E-2</v>
      </c>
      <c r="BK34" s="360">
        <v>9.1094700000000001E-2</v>
      </c>
      <c r="BL34" s="360">
        <v>8.8432300000000005E-2</v>
      </c>
      <c r="BM34" s="360">
        <v>9.7356100000000001E-2</v>
      </c>
      <c r="BN34" s="360">
        <v>9.4281100000000007E-2</v>
      </c>
      <c r="BO34" s="360">
        <v>0.1012805</v>
      </c>
      <c r="BP34" s="360">
        <v>0.1007096</v>
      </c>
      <c r="BQ34" s="360">
        <v>0.1012525</v>
      </c>
      <c r="BR34" s="360">
        <v>0.1034572</v>
      </c>
      <c r="BS34" s="360">
        <v>9.4392599999999993E-2</v>
      </c>
      <c r="BT34" s="360">
        <v>9.7181000000000003E-2</v>
      </c>
      <c r="BU34" s="360">
        <v>9.2630799999999999E-2</v>
      </c>
      <c r="BV34" s="360">
        <v>9.75216E-2</v>
      </c>
    </row>
    <row r="35" spans="1:74" ht="12" customHeight="1" x14ac:dyDescent="0.2">
      <c r="A35" s="600" t="s">
        <v>489</v>
      </c>
      <c r="B35" s="602" t="s">
        <v>483</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0.10601983166999999</v>
      </c>
      <c r="AB35" s="272">
        <v>9.9348114256E-2</v>
      </c>
      <c r="AC35" s="272">
        <v>0.11712261884</v>
      </c>
      <c r="AD35" s="272">
        <v>0.11632473196</v>
      </c>
      <c r="AE35" s="272">
        <v>0.12783179151999999</v>
      </c>
      <c r="AF35" s="272">
        <v>0.12757411156000001</v>
      </c>
      <c r="AG35" s="272">
        <v>0.12431377790000001</v>
      </c>
      <c r="AH35" s="272">
        <v>0.12988939999999999</v>
      </c>
      <c r="AI35" s="272">
        <v>0.11933439684</v>
      </c>
      <c r="AJ35" s="272">
        <v>0.12247544792999999</v>
      </c>
      <c r="AK35" s="272">
        <v>0.11882696215000001</v>
      </c>
      <c r="AL35" s="272">
        <v>0.11980520388</v>
      </c>
      <c r="AM35" s="272">
        <v>0.11325579801000001</v>
      </c>
      <c r="AN35" s="272">
        <v>9.6782104709999997E-2</v>
      </c>
      <c r="AO35" s="272">
        <v>0.11664370185</v>
      </c>
      <c r="AP35" s="272">
        <v>0.10837820035</v>
      </c>
      <c r="AQ35" s="272">
        <v>0.12565716060000001</v>
      </c>
      <c r="AR35" s="272">
        <v>0.120433283</v>
      </c>
      <c r="AS35" s="272">
        <v>0.12399619111</v>
      </c>
      <c r="AT35" s="272">
        <v>0.12798712973000001</v>
      </c>
      <c r="AU35" s="272">
        <v>0.11310511122</v>
      </c>
      <c r="AV35" s="272">
        <v>0.12621750000000001</v>
      </c>
      <c r="AW35" s="272">
        <v>0.12424590000000001</v>
      </c>
      <c r="AX35" s="272">
        <v>0.12608240000000001</v>
      </c>
      <c r="AY35" s="360">
        <v>0.11159330000000001</v>
      </c>
      <c r="AZ35" s="360">
        <v>0.1048717</v>
      </c>
      <c r="BA35" s="360">
        <v>0.1217742</v>
      </c>
      <c r="BB35" s="360">
        <v>0.1189654</v>
      </c>
      <c r="BC35" s="360">
        <v>0.12738150000000001</v>
      </c>
      <c r="BD35" s="360">
        <v>0.127083</v>
      </c>
      <c r="BE35" s="360">
        <v>0.12813330000000001</v>
      </c>
      <c r="BF35" s="360">
        <v>0.130491</v>
      </c>
      <c r="BG35" s="360">
        <v>0.12138350000000001</v>
      </c>
      <c r="BH35" s="360">
        <v>0.1258647</v>
      </c>
      <c r="BI35" s="360">
        <v>0.1253339</v>
      </c>
      <c r="BJ35" s="360">
        <v>0.13377030000000001</v>
      </c>
      <c r="BK35" s="360">
        <v>0.1134664</v>
      </c>
      <c r="BL35" s="360">
        <v>0.11175060000000001</v>
      </c>
      <c r="BM35" s="360">
        <v>0.1238939</v>
      </c>
      <c r="BN35" s="360">
        <v>0.12105829999999999</v>
      </c>
      <c r="BO35" s="360">
        <v>0.1300779</v>
      </c>
      <c r="BP35" s="360">
        <v>0.13033139999999999</v>
      </c>
      <c r="BQ35" s="360">
        <v>0.1311127</v>
      </c>
      <c r="BR35" s="360">
        <v>0.13416439999999999</v>
      </c>
      <c r="BS35" s="360">
        <v>0.123233</v>
      </c>
      <c r="BT35" s="360">
        <v>0.1275152</v>
      </c>
      <c r="BU35" s="360">
        <v>0.123264</v>
      </c>
      <c r="BV35" s="360">
        <v>0.13089899999999999</v>
      </c>
    </row>
    <row r="36" spans="1:74" s="169" customFormat="1" ht="12" customHeight="1" x14ac:dyDescent="0.2">
      <c r="A36" s="132"/>
      <c r="B36" s="170" t="s">
        <v>490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0" t="s">
        <v>47</v>
      </c>
      <c r="B37" s="602" t="s">
        <v>1267</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2.2790878457000001E-2</v>
      </c>
      <c r="AW37" s="272">
        <v>2.5226800000000001E-2</v>
      </c>
      <c r="AX37" s="272">
        <v>2.9320800000000001E-2</v>
      </c>
      <c r="AY37" s="360">
        <v>2.0692700000000001E-2</v>
      </c>
      <c r="AZ37" s="360">
        <v>1.9165999999999999E-2</v>
      </c>
      <c r="BA37" s="360">
        <v>2.3399300000000001E-2</v>
      </c>
      <c r="BB37" s="360">
        <v>2.53222E-2</v>
      </c>
      <c r="BC37" s="360">
        <v>2.5528200000000001E-2</v>
      </c>
      <c r="BD37" s="360">
        <v>2.6847300000000001E-2</v>
      </c>
      <c r="BE37" s="360">
        <v>2.7029899999999999E-2</v>
      </c>
      <c r="BF37" s="360">
        <v>2.8461799999999999E-2</v>
      </c>
      <c r="BG37" s="360">
        <v>2.7923199999999999E-2</v>
      </c>
      <c r="BH37" s="360">
        <v>2.90026E-2</v>
      </c>
      <c r="BI37" s="360">
        <v>3.2299500000000002E-2</v>
      </c>
      <c r="BJ37" s="360">
        <v>3.48201E-2</v>
      </c>
      <c r="BK37" s="360">
        <v>2.2371700000000001E-2</v>
      </c>
      <c r="BL37" s="360">
        <v>2.33184E-2</v>
      </c>
      <c r="BM37" s="360">
        <v>2.65378E-2</v>
      </c>
      <c r="BN37" s="360">
        <v>2.6777200000000001E-2</v>
      </c>
      <c r="BO37" s="360">
        <v>2.8797400000000001E-2</v>
      </c>
      <c r="BP37" s="360">
        <v>2.96218E-2</v>
      </c>
      <c r="BQ37" s="360">
        <v>2.9860100000000001E-2</v>
      </c>
      <c r="BR37" s="360">
        <v>3.07072E-2</v>
      </c>
      <c r="BS37" s="360">
        <v>2.8840500000000002E-2</v>
      </c>
      <c r="BT37" s="360">
        <v>3.0334199999999999E-2</v>
      </c>
      <c r="BU37" s="360">
        <v>3.0633199999999999E-2</v>
      </c>
      <c r="BV37" s="360">
        <v>3.3377400000000002E-2</v>
      </c>
    </row>
    <row r="38" spans="1:74" s="169" customFormat="1" ht="12" customHeight="1" x14ac:dyDescent="0.2">
      <c r="A38" s="601" t="s">
        <v>1195</v>
      </c>
      <c r="B38" s="602" t="s">
        <v>1264</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6.9025100000000006E-2</v>
      </c>
      <c r="AW38" s="272">
        <v>7.08873E-2</v>
      </c>
      <c r="AX38" s="272">
        <v>6.9875199999999998E-2</v>
      </c>
      <c r="AY38" s="360">
        <v>6.9525400000000001E-2</v>
      </c>
      <c r="AZ38" s="360">
        <v>6.2298899999999997E-2</v>
      </c>
      <c r="BA38" s="360">
        <v>7.0654400000000006E-2</v>
      </c>
      <c r="BB38" s="360">
        <v>6.5820299999999998E-2</v>
      </c>
      <c r="BC38" s="360">
        <v>7.0856500000000003E-2</v>
      </c>
      <c r="BD38" s="360">
        <v>6.9534299999999993E-2</v>
      </c>
      <c r="BE38" s="360">
        <v>7.0269399999999996E-2</v>
      </c>
      <c r="BF38" s="360">
        <v>7.0247199999999996E-2</v>
      </c>
      <c r="BG38" s="360">
        <v>6.5824499999999994E-2</v>
      </c>
      <c r="BH38" s="360">
        <v>6.7231799999999994E-2</v>
      </c>
      <c r="BI38" s="360">
        <v>6.7197499999999993E-2</v>
      </c>
      <c r="BJ38" s="360">
        <v>7.1482000000000004E-2</v>
      </c>
      <c r="BK38" s="360">
        <v>6.9390300000000002E-2</v>
      </c>
      <c r="BL38" s="360">
        <v>6.4287300000000006E-2</v>
      </c>
      <c r="BM38" s="360">
        <v>7.0007399999999997E-2</v>
      </c>
      <c r="BN38" s="360">
        <v>6.6255300000000003E-2</v>
      </c>
      <c r="BO38" s="360">
        <v>7.0538100000000006E-2</v>
      </c>
      <c r="BP38" s="360">
        <v>6.9902400000000003E-2</v>
      </c>
      <c r="BQ38" s="360">
        <v>7.0451399999999997E-2</v>
      </c>
      <c r="BR38" s="360">
        <v>7.1270500000000001E-2</v>
      </c>
      <c r="BS38" s="360">
        <v>6.6615400000000005E-2</v>
      </c>
      <c r="BT38" s="360">
        <v>6.7651799999999998E-2</v>
      </c>
      <c r="BU38" s="360">
        <v>6.7155000000000006E-2</v>
      </c>
      <c r="BV38" s="360">
        <v>7.0788299999999998E-2</v>
      </c>
    </row>
    <row r="39" spans="1:74" s="169" customFormat="1" ht="12" customHeight="1" x14ac:dyDescent="0.2">
      <c r="A39" s="600" t="s">
        <v>46</v>
      </c>
      <c r="B39" s="602" t="s">
        <v>1266</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0.10290034620999999</v>
      </c>
      <c r="AX39" s="272">
        <v>0.10045856716</v>
      </c>
      <c r="AY39" s="360">
        <v>9.4387700000000005E-2</v>
      </c>
      <c r="AZ39" s="360">
        <v>8.89934E-2</v>
      </c>
      <c r="BA39" s="360">
        <v>0.1021487</v>
      </c>
      <c r="BB39" s="360">
        <v>9.72354E-2</v>
      </c>
      <c r="BC39" s="360">
        <v>0.10576049999999999</v>
      </c>
      <c r="BD39" s="360">
        <v>0.1040809</v>
      </c>
      <c r="BE39" s="360">
        <v>0.1049819</v>
      </c>
      <c r="BF39" s="360">
        <v>0.1059431</v>
      </c>
      <c r="BG39" s="360">
        <v>9.7045599999999996E-2</v>
      </c>
      <c r="BH39" s="360">
        <v>0.1005779</v>
      </c>
      <c r="BI39" s="360">
        <v>9.6603300000000003E-2</v>
      </c>
      <c r="BJ39" s="360">
        <v>0.102746</v>
      </c>
      <c r="BK39" s="360">
        <v>9.4589300000000001E-2</v>
      </c>
      <c r="BL39" s="360">
        <v>9.1824600000000006E-2</v>
      </c>
      <c r="BM39" s="360">
        <v>0.10109079999999999</v>
      </c>
      <c r="BN39" s="360">
        <v>9.7897799999999993E-2</v>
      </c>
      <c r="BO39" s="360">
        <v>0.1051658</v>
      </c>
      <c r="BP39" s="360">
        <v>0.1045729</v>
      </c>
      <c r="BQ39" s="360">
        <v>0.1051367</v>
      </c>
      <c r="BR39" s="360">
        <v>0.10742599999999999</v>
      </c>
      <c r="BS39" s="360">
        <v>9.8013600000000006E-2</v>
      </c>
      <c r="BT39" s="360">
        <v>0.100909</v>
      </c>
      <c r="BU39" s="360">
        <v>9.61843E-2</v>
      </c>
      <c r="BV39" s="360">
        <v>0.10126259999999999</v>
      </c>
    </row>
    <row r="40" spans="1:74" s="169" customFormat="1" ht="12" customHeight="1" x14ac:dyDescent="0.2">
      <c r="A40" s="597" t="s">
        <v>34</v>
      </c>
      <c r="B40" s="602" t="s">
        <v>590</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1.8435179999999999E-2</v>
      </c>
      <c r="AN40" s="272">
        <v>1.7152201999999998E-2</v>
      </c>
      <c r="AO40" s="272">
        <v>1.8421094999999998E-2</v>
      </c>
      <c r="AP40" s="272">
        <v>1.6777757000000001E-2</v>
      </c>
      <c r="AQ40" s="272">
        <v>1.8641305E-2</v>
      </c>
      <c r="AR40" s="272">
        <v>1.7837130999999999E-2</v>
      </c>
      <c r="AS40" s="272">
        <v>1.8620767E-2</v>
      </c>
      <c r="AT40" s="272">
        <v>1.8556092999999999E-2</v>
      </c>
      <c r="AU40" s="272">
        <v>1.8006588E-2</v>
      </c>
      <c r="AV40" s="272">
        <v>1.9251799999999999E-2</v>
      </c>
      <c r="AW40" s="272">
        <v>1.88901E-2</v>
      </c>
      <c r="AX40" s="272">
        <v>1.9484399999999999E-2</v>
      </c>
      <c r="AY40" s="360">
        <v>1.9374099999999998E-2</v>
      </c>
      <c r="AZ40" s="360">
        <v>1.80961E-2</v>
      </c>
      <c r="BA40" s="360">
        <v>1.9429399999999999E-2</v>
      </c>
      <c r="BB40" s="360">
        <v>1.8741399999999998E-2</v>
      </c>
      <c r="BC40" s="360">
        <v>1.9281800000000002E-2</v>
      </c>
      <c r="BD40" s="360">
        <v>1.87318E-2</v>
      </c>
      <c r="BE40" s="360">
        <v>1.91332E-2</v>
      </c>
      <c r="BF40" s="360">
        <v>1.9134499999999999E-2</v>
      </c>
      <c r="BG40" s="360">
        <v>1.88918E-2</v>
      </c>
      <c r="BH40" s="360">
        <v>1.9044599999999998E-2</v>
      </c>
      <c r="BI40" s="360">
        <v>1.91846E-2</v>
      </c>
      <c r="BJ40" s="360">
        <v>1.9787300000000001E-2</v>
      </c>
      <c r="BK40" s="360">
        <v>1.9615799999999999E-2</v>
      </c>
      <c r="BL40" s="360">
        <v>1.8710999999999998E-2</v>
      </c>
      <c r="BM40" s="360">
        <v>1.9631900000000001E-2</v>
      </c>
      <c r="BN40" s="360">
        <v>1.8922600000000001E-2</v>
      </c>
      <c r="BO40" s="360">
        <v>1.94679E-2</v>
      </c>
      <c r="BP40" s="360">
        <v>1.8903199999999998E-2</v>
      </c>
      <c r="BQ40" s="360">
        <v>1.9310899999999999E-2</v>
      </c>
      <c r="BR40" s="360">
        <v>1.9314499999999998E-2</v>
      </c>
      <c r="BS40" s="360">
        <v>1.94854E-2</v>
      </c>
      <c r="BT40" s="360">
        <v>1.9642799999999998E-2</v>
      </c>
      <c r="BU40" s="360">
        <v>1.97869E-2</v>
      </c>
      <c r="BV40" s="360">
        <v>2.0358999999999999E-2</v>
      </c>
    </row>
    <row r="41" spans="1:74" s="169" customFormat="1" ht="12" customHeight="1" x14ac:dyDescent="0.2">
      <c r="A41" s="597" t="s">
        <v>33</v>
      </c>
      <c r="B41" s="602"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0.23580037700000001</v>
      </c>
      <c r="AN41" s="272">
        <v>0.235224088</v>
      </c>
      <c r="AO41" s="272">
        <v>0.239074117</v>
      </c>
      <c r="AP41" s="272">
        <v>0.25324909899999998</v>
      </c>
      <c r="AQ41" s="272">
        <v>0.280375235</v>
      </c>
      <c r="AR41" s="272">
        <v>0.25752939200000002</v>
      </c>
      <c r="AS41" s="272">
        <v>0.221229659</v>
      </c>
      <c r="AT41" s="272">
        <v>0.19714161299999999</v>
      </c>
      <c r="AU41" s="272">
        <v>0.17194045899999999</v>
      </c>
      <c r="AV41" s="272">
        <v>0.17322489999999999</v>
      </c>
      <c r="AW41" s="272">
        <v>0.1682042</v>
      </c>
      <c r="AX41" s="272">
        <v>0.1950248</v>
      </c>
      <c r="AY41" s="360">
        <v>0.20317450000000001</v>
      </c>
      <c r="AZ41" s="360">
        <v>0.18476100000000001</v>
      </c>
      <c r="BA41" s="360">
        <v>0.21062439999999999</v>
      </c>
      <c r="BB41" s="360">
        <v>0.21682090000000001</v>
      </c>
      <c r="BC41" s="360">
        <v>0.2331964</v>
      </c>
      <c r="BD41" s="360">
        <v>0.24737039999999999</v>
      </c>
      <c r="BE41" s="360">
        <v>0.23284869999999999</v>
      </c>
      <c r="BF41" s="360">
        <v>0.20401949999999999</v>
      </c>
      <c r="BG41" s="360">
        <v>0.1699098</v>
      </c>
      <c r="BH41" s="360">
        <v>0.17771139999999999</v>
      </c>
      <c r="BI41" s="360">
        <v>0.16407620000000001</v>
      </c>
      <c r="BJ41" s="360">
        <v>0.2038963</v>
      </c>
      <c r="BK41" s="360">
        <v>0.2228406</v>
      </c>
      <c r="BL41" s="360">
        <v>0.2037148</v>
      </c>
      <c r="BM41" s="360">
        <v>0.23664959999999999</v>
      </c>
      <c r="BN41" s="360">
        <v>0.23581550000000001</v>
      </c>
      <c r="BO41" s="360">
        <v>0.25568960000000002</v>
      </c>
      <c r="BP41" s="360">
        <v>0.26686179999999998</v>
      </c>
      <c r="BQ41" s="360">
        <v>0.24685650000000001</v>
      </c>
      <c r="BR41" s="360">
        <v>0.21097920000000001</v>
      </c>
      <c r="BS41" s="360">
        <v>0.17204759999999999</v>
      </c>
      <c r="BT41" s="360">
        <v>0.17770340000000001</v>
      </c>
      <c r="BU41" s="360">
        <v>0.1701087</v>
      </c>
      <c r="BV41" s="360">
        <v>0.2159462</v>
      </c>
    </row>
    <row r="42" spans="1:74" s="169" customFormat="1" ht="12" customHeight="1" x14ac:dyDescent="0.2">
      <c r="A42" s="597" t="s">
        <v>35</v>
      </c>
      <c r="B42" s="602" t="s">
        <v>1268</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4.9553071999999997E-2</v>
      </c>
      <c r="AN42" s="272">
        <v>5.7776383000000001E-2</v>
      </c>
      <c r="AO42" s="272">
        <v>7.5526077999999996E-2</v>
      </c>
      <c r="AP42" s="272">
        <v>8.8605433999999997E-2</v>
      </c>
      <c r="AQ42" s="272">
        <v>9.9290788000000005E-2</v>
      </c>
      <c r="AR42" s="272">
        <v>0.106651784</v>
      </c>
      <c r="AS42" s="272">
        <v>9.9643967E-2</v>
      </c>
      <c r="AT42" s="272">
        <v>9.8641834999999997E-2</v>
      </c>
      <c r="AU42" s="272">
        <v>9.0155469000000002E-2</v>
      </c>
      <c r="AV42" s="272">
        <v>8.0770599999999998E-2</v>
      </c>
      <c r="AW42" s="272">
        <v>6.0375699999999997E-2</v>
      </c>
      <c r="AX42" s="272">
        <v>5.5396300000000002E-2</v>
      </c>
      <c r="AY42" s="360">
        <v>5.3913200000000001E-2</v>
      </c>
      <c r="AZ42" s="360">
        <v>6.3680700000000007E-2</v>
      </c>
      <c r="BA42" s="360">
        <v>8.9127300000000007E-2</v>
      </c>
      <c r="BB42" s="360">
        <v>9.7269999999999995E-2</v>
      </c>
      <c r="BC42" s="360">
        <v>0.11011899999999999</v>
      </c>
      <c r="BD42" s="360">
        <v>0.11508400000000001</v>
      </c>
      <c r="BE42" s="360">
        <v>0.1120452</v>
      </c>
      <c r="BF42" s="360">
        <v>0.1116154</v>
      </c>
      <c r="BG42" s="360">
        <v>0.10139040000000001</v>
      </c>
      <c r="BH42" s="360">
        <v>9.2205700000000002E-2</v>
      </c>
      <c r="BI42" s="360">
        <v>7.0844799999999999E-2</v>
      </c>
      <c r="BJ42" s="360">
        <v>6.4820799999999998E-2</v>
      </c>
      <c r="BK42" s="360">
        <v>6.2941399999999995E-2</v>
      </c>
      <c r="BL42" s="360">
        <v>7.6156699999999994E-2</v>
      </c>
      <c r="BM42" s="360">
        <v>0.1028307</v>
      </c>
      <c r="BN42" s="360">
        <v>0.1123099</v>
      </c>
      <c r="BO42" s="360">
        <v>0.12703420000000001</v>
      </c>
      <c r="BP42" s="360">
        <v>0.13655100000000001</v>
      </c>
      <c r="BQ42" s="360">
        <v>0.13345560000000001</v>
      </c>
      <c r="BR42" s="360">
        <v>0.13282840000000001</v>
      </c>
      <c r="BS42" s="360">
        <v>0.1200191</v>
      </c>
      <c r="BT42" s="360">
        <v>0.11005470000000001</v>
      </c>
      <c r="BU42" s="360">
        <v>8.4078E-2</v>
      </c>
      <c r="BV42" s="360">
        <v>7.5541999999999998E-2</v>
      </c>
    </row>
    <row r="43" spans="1:74" s="169" customFormat="1" ht="12" customHeight="1" x14ac:dyDescent="0.2">
      <c r="A43" s="555" t="s">
        <v>38</v>
      </c>
      <c r="B43" s="602" t="s">
        <v>1026</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3.9877096000000001E-2</v>
      </c>
      <c r="AT43" s="272">
        <v>4.0350676000000002E-2</v>
      </c>
      <c r="AU43" s="272">
        <v>3.6452979000000003E-2</v>
      </c>
      <c r="AV43" s="272">
        <v>3.9757099999999997E-2</v>
      </c>
      <c r="AW43" s="272">
        <v>4.1781600000000002E-2</v>
      </c>
      <c r="AX43" s="272">
        <v>4.3496199999999999E-2</v>
      </c>
      <c r="AY43" s="360">
        <v>4.1477699999999999E-2</v>
      </c>
      <c r="AZ43" s="360">
        <v>3.7582999999999998E-2</v>
      </c>
      <c r="BA43" s="360">
        <v>4.1427800000000001E-2</v>
      </c>
      <c r="BB43" s="360">
        <v>3.9870900000000001E-2</v>
      </c>
      <c r="BC43" s="360">
        <v>4.0897900000000001E-2</v>
      </c>
      <c r="BD43" s="360">
        <v>3.9751599999999998E-2</v>
      </c>
      <c r="BE43" s="360">
        <v>4.1373E-2</v>
      </c>
      <c r="BF43" s="360">
        <v>4.14483E-2</v>
      </c>
      <c r="BG43" s="360">
        <v>3.9028399999999998E-2</v>
      </c>
      <c r="BH43" s="360">
        <v>4.0362000000000002E-2</v>
      </c>
      <c r="BI43" s="360">
        <v>4.1431999999999997E-2</v>
      </c>
      <c r="BJ43" s="360">
        <v>4.3252699999999998E-2</v>
      </c>
      <c r="BK43" s="360">
        <v>4.1225900000000003E-2</v>
      </c>
      <c r="BL43" s="360">
        <v>3.8497299999999998E-2</v>
      </c>
      <c r="BM43" s="360">
        <v>4.1357900000000003E-2</v>
      </c>
      <c r="BN43" s="360">
        <v>3.9984100000000002E-2</v>
      </c>
      <c r="BO43" s="360">
        <v>4.1071299999999998E-2</v>
      </c>
      <c r="BP43" s="360">
        <v>4.0011699999999997E-2</v>
      </c>
      <c r="BQ43" s="360">
        <v>4.1667200000000001E-2</v>
      </c>
      <c r="BR43" s="360">
        <v>4.1683499999999998E-2</v>
      </c>
      <c r="BS43" s="360">
        <v>3.9220499999999998E-2</v>
      </c>
      <c r="BT43" s="360">
        <v>4.0384400000000001E-2</v>
      </c>
      <c r="BU43" s="360">
        <v>4.1555399999999999E-2</v>
      </c>
      <c r="BV43" s="360">
        <v>4.3955099999999997E-2</v>
      </c>
    </row>
    <row r="44" spans="1:74" s="169" customFormat="1" ht="12" customHeight="1" x14ac:dyDescent="0.2">
      <c r="A44" s="555" t="s">
        <v>37</v>
      </c>
      <c r="B44" s="602" t="s">
        <v>1263</v>
      </c>
      <c r="C44" s="272">
        <v>0.195676291</v>
      </c>
      <c r="D44" s="272">
        <v>0.176638139</v>
      </c>
      <c r="E44" s="272">
        <v>0.18608081100000001</v>
      </c>
      <c r="F44" s="272">
        <v>0.18116405299999999</v>
      </c>
      <c r="G44" s="272">
        <v>0.18660170100000001</v>
      </c>
      <c r="H44" s="272">
        <v>0.18401058300000001</v>
      </c>
      <c r="I44" s="272">
        <v>0.192527961</v>
      </c>
      <c r="J44" s="272">
        <v>0.19336410100000001</v>
      </c>
      <c r="K44" s="272">
        <v>0.183311423</v>
      </c>
      <c r="L44" s="272">
        <v>0.181273871</v>
      </c>
      <c r="M44" s="272">
        <v>0.18297397300000001</v>
      </c>
      <c r="N44" s="272">
        <v>0.19093389099999999</v>
      </c>
      <c r="O44" s="272">
        <v>0.18419507800000001</v>
      </c>
      <c r="P44" s="272">
        <v>0.17337598000000001</v>
      </c>
      <c r="Q44" s="272">
        <v>0.17748288800000001</v>
      </c>
      <c r="R44" s="272">
        <v>0.16596403900000001</v>
      </c>
      <c r="S44" s="272">
        <v>0.17312292800000001</v>
      </c>
      <c r="T44" s="272">
        <v>0.174828019</v>
      </c>
      <c r="U44" s="272">
        <v>0.18084085799999999</v>
      </c>
      <c r="V44" s="272">
        <v>0.182567548</v>
      </c>
      <c r="W44" s="272">
        <v>0.17150414899999999</v>
      </c>
      <c r="X44" s="272">
        <v>0.17182276799999999</v>
      </c>
      <c r="Y44" s="272">
        <v>0.17525442899999999</v>
      </c>
      <c r="Z44" s="272">
        <v>0.20025462799999999</v>
      </c>
      <c r="AA44" s="272">
        <v>0.187997415</v>
      </c>
      <c r="AB44" s="272">
        <v>0.16817875900000001</v>
      </c>
      <c r="AC44" s="272">
        <v>0.18583070500000001</v>
      </c>
      <c r="AD44" s="272">
        <v>0.17455520599999999</v>
      </c>
      <c r="AE44" s="272">
        <v>0.17918941499999999</v>
      </c>
      <c r="AF44" s="272">
        <v>0.18035606600000001</v>
      </c>
      <c r="AG44" s="272">
        <v>0.18854734500000001</v>
      </c>
      <c r="AH44" s="272">
        <v>0.19055830500000001</v>
      </c>
      <c r="AI44" s="272">
        <v>0.17516791600000001</v>
      </c>
      <c r="AJ44" s="272">
        <v>0.18195545499999999</v>
      </c>
      <c r="AK44" s="272">
        <v>0.18252149600000001</v>
      </c>
      <c r="AL44" s="272">
        <v>0.191909515</v>
      </c>
      <c r="AM44" s="272">
        <v>0.19183771599999999</v>
      </c>
      <c r="AN44" s="272">
        <v>0.176222241</v>
      </c>
      <c r="AO44" s="272">
        <v>0.187001846</v>
      </c>
      <c r="AP44" s="272">
        <v>0.17963446499999999</v>
      </c>
      <c r="AQ44" s="272">
        <v>0.18678394600000001</v>
      </c>
      <c r="AR44" s="272">
        <v>0.18533081500000001</v>
      </c>
      <c r="AS44" s="272">
        <v>0.191691996</v>
      </c>
      <c r="AT44" s="272">
        <v>0.19182381600000001</v>
      </c>
      <c r="AU44" s="272">
        <v>0.17890139499999999</v>
      </c>
      <c r="AV44" s="272">
        <v>0.183001</v>
      </c>
      <c r="AW44" s="272">
        <v>0.18106559999999999</v>
      </c>
      <c r="AX44" s="272">
        <v>0.1874662</v>
      </c>
      <c r="AY44" s="360">
        <v>0.18569740000000001</v>
      </c>
      <c r="AZ44" s="360">
        <v>0.17056959999999999</v>
      </c>
      <c r="BA44" s="360">
        <v>0.17954110000000001</v>
      </c>
      <c r="BB44" s="360">
        <v>0.17344589999999999</v>
      </c>
      <c r="BC44" s="360">
        <v>0.1766663</v>
      </c>
      <c r="BD44" s="360">
        <v>0.17834749999999999</v>
      </c>
      <c r="BE44" s="360">
        <v>0.18691459999999999</v>
      </c>
      <c r="BF44" s="360">
        <v>0.1862511</v>
      </c>
      <c r="BG44" s="360">
        <v>0.1787572</v>
      </c>
      <c r="BH44" s="360">
        <v>0.18139939999999999</v>
      </c>
      <c r="BI44" s="360">
        <v>0.17890049999999999</v>
      </c>
      <c r="BJ44" s="360">
        <v>0.18628710000000001</v>
      </c>
      <c r="BK44" s="360">
        <v>0.1850542</v>
      </c>
      <c r="BL44" s="360">
        <v>0.17115130000000001</v>
      </c>
      <c r="BM44" s="360">
        <v>0.1789328</v>
      </c>
      <c r="BN44" s="360">
        <v>0.17295060000000001</v>
      </c>
      <c r="BO44" s="360">
        <v>0.17628559999999999</v>
      </c>
      <c r="BP44" s="360">
        <v>0.17800299999999999</v>
      </c>
      <c r="BQ44" s="360">
        <v>0.18690970000000001</v>
      </c>
      <c r="BR44" s="360">
        <v>0.18621190000000001</v>
      </c>
      <c r="BS44" s="360">
        <v>0.17860090000000001</v>
      </c>
      <c r="BT44" s="360">
        <v>0.1811902</v>
      </c>
      <c r="BU44" s="360">
        <v>0.178729</v>
      </c>
      <c r="BV44" s="360">
        <v>0.1861447</v>
      </c>
    </row>
    <row r="45" spans="1:74" s="169" customFormat="1" ht="12" customHeight="1" x14ac:dyDescent="0.2">
      <c r="A45" s="597" t="s">
        <v>107</v>
      </c>
      <c r="B45" s="602" t="s">
        <v>591</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0.24797465096999999</v>
      </c>
      <c r="AN45" s="272">
        <v>0.22206963161000001</v>
      </c>
      <c r="AO45" s="272">
        <v>0.25166440394</v>
      </c>
      <c r="AP45" s="272">
        <v>0.24720983669999999</v>
      </c>
      <c r="AQ45" s="272">
        <v>0.21713172510000001</v>
      </c>
      <c r="AR45" s="272">
        <v>0.22450987909</v>
      </c>
      <c r="AS45" s="272">
        <v>0.14775993908999999</v>
      </c>
      <c r="AT45" s="272">
        <v>0.17991921793999999</v>
      </c>
      <c r="AU45" s="272">
        <v>0.16592365022</v>
      </c>
      <c r="AV45" s="272">
        <v>0.19506528568000001</v>
      </c>
      <c r="AW45" s="272">
        <v>0.24243880000000001</v>
      </c>
      <c r="AX45" s="272">
        <v>0.24138760000000001</v>
      </c>
      <c r="AY45" s="360">
        <v>0.24533450000000001</v>
      </c>
      <c r="AZ45" s="360">
        <v>0.23001350000000001</v>
      </c>
      <c r="BA45" s="360">
        <v>0.27244810000000003</v>
      </c>
      <c r="BB45" s="360">
        <v>0.2776439</v>
      </c>
      <c r="BC45" s="360">
        <v>0.25608350000000002</v>
      </c>
      <c r="BD45" s="360">
        <v>0.2362959</v>
      </c>
      <c r="BE45" s="360">
        <v>0.19744419999999999</v>
      </c>
      <c r="BF45" s="360">
        <v>0.17744689999999999</v>
      </c>
      <c r="BG45" s="360">
        <v>0.19951189999999999</v>
      </c>
      <c r="BH45" s="360">
        <v>0.25272210000000001</v>
      </c>
      <c r="BI45" s="360">
        <v>0.27396340000000002</v>
      </c>
      <c r="BJ45" s="360">
        <v>0.27554200000000001</v>
      </c>
      <c r="BK45" s="360">
        <v>0.28417900000000001</v>
      </c>
      <c r="BL45" s="360">
        <v>0.27460050000000003</v>
      </c>
      <c r="BM45" s="360">
        <v>0.3147276</v>
      </c>
      <c r="BN45" s="360">
        <v>0.3204515</v>
      </c>
      <c r="BO45" s="360">
        <v>0.29529820000000001</v>
      </c>
      <c r="BP45" s="360">
        <v>0.26971279999999997</v>
      </c>
      <c r="BQ45" s="360">
        <v>0.22476289999999999</v>
      </c>
      <c r="BR45" s="360">
        <v>0.20248179999999999</v>
      </c>
      <c r="BS45" s="360">
        <v>0.2268114</v>
      </c>
      <c r="BT45" s="360">
        <v>0.28709590000000001</v>
      </c>
      <c r="BU45" s="360">
        <v>0.31109429999999999</v>
      </c>
      <c r="BV45" s="360">
        <v>0.29914459999999998</v>
      </c>
    </row>
    <row r="46" spans="1:74" ht="12" customHeight="1" x14ac:dyDescent="0.2">
      <c r="A46" s="603" t="s">
        <v>27</v>
      </c>
      <c r="B46" s="604" t="s">
        <v>975</v>
      </c>
      <c r="C46" s="273">
        <v>0.80599890045</v>
      </c>
      <c r="D46" s="273">
        <v>0.75973938411999997</v>
      </c>
      <c r="E46" s="273">
        <v>0.82489366504999995</v>
      </c>
      <c r="F46" s="273">
        <v>0.82369798782000003</v>
      </c>
      <c r="G46" s="273">
        <v>0.82030590112000001</v>
      </c>
      <c r="H46" s="273">
        <v>0.7859596606</v>
      </c>
      <c r="I46" s="273">
        <v>0.81096618738000004</v>
      </c>
      <c r="J46" s="273">
        <v>0.78764728078000001</v>
      </c>
      <c r="K46" s="273">
        <v>0.74133971207000005</v>
      </c>
      <c r="L46" s="273">
        <v>0.76741254966000005</v>
      </c>
      <c r="M46" s="273">
        <v>0.81599984541000004</v>
      </c>
      <c r="N46" s="273">
        <v>0.86927341849999995</v>
      </c>
      <c r="O46" s="273">
        <v>0.84663822522999999</v>
      </c>
      <c r="P46" s="273">
        <v>0.84599701320999998</v>
      </c>
      <c r="Q46" s="273">
        <v>0.92213210906999998</v>
      </c>
      <c r="R46" s="273">
        <v>0.87469236284999996</v>
      </c>
      <c r="S46" s="273">
        <v>0.88823303456000002</v>
      </c>
      <c r="T46" s="273">
        <v>0.84225303307999999</v>
      </c>
      <c r="U46" s="273">
        <v>0.86001305247000004</v>
      </c>
      <c r="V46" s="273">
        <v>0.81078050013000003</v>
      </c>
      <c r="W46" s="273">
        <v>0.77733508883000002</v>
      </c>
      <c r="X46" s="273">
        <v>0.81951074192999995</v>
      </c>
      <c r="Y46" s="273">
        <v>0.82297199846000002</v>
      </c>
      <c r="Z46" s="273">
        <v>0.92251933701</v>
      </c>
      <c r="AA46" s="273">
        <v>0.89381018806000001</v>
      </c>
      <c r="AB46" s="273">
        <v>0.84197103839999998</v>
      </c>
      <c r="AC46" s="273">
        <v>0.99909155003000005</v>
      </c>
      <c r="AD46" s="273">
        <v>0.98193869761999997</v>
      </c>
      <c r="AE46" s="273">
        <v>1.0226766483</v>
      </c>
      <c r="AF46" s="273">
        <v>0.98023871212000002</v>
      </c>
      <c r="AG46" s="273">
        <v>0.91561924599</v>
      </c>
      <c r="AH46" s="273">
        <v>0.85801586265999996</v>
      </c>
      <c r="AI46" s="273">
        <v>0.8317836207</v>
      </c>
      <c r="AJ46" s="273">
        <v>0.90318138416000004</v>
      </c>
      <c r="AK46" s="273">
        <v>0.89454159326000005</v>
      </c>
      <c r="AL46" s="273">
        <v>0.93016780403999999</v>
      </c>
      <c r="AM46" s="273">
        <v>0.97285004443</v>
      </c>
      <c r="AN46" s="273">
        <v>0.91121204572000003</v>
      </c>
      <c r="AO46" s="273">
        <v>1.0033566829</v>
      </c>
      <c r="AP46" s="273">
        <v>1.0021694532000001</v>
      </c>
      <c r="AQ46" s="273">
        <v>1.0396520875999999</v>
      </c>
      <c r="AR46" s="273">
        <v>1.0223024412999999</v>
      </c>
      <c r="AS46" s="273">
        <v>0.91635551492</v>
      </c>
      <c r="AT46" s="273">
        <v>0.92872679049999995</v>
      </c>
      <c r="AU46" s="273">
        <v>0.84179883752999995</v>
      </c>
      <c r="AV46" s="273">
        <v>0.91593820000000004</v>
      </c>
      <c r="AW46" s="273">
        <v>0.9100222</v>
      </c>
      <c r="AX46" s="273">
        <v>0.94041200000000003</v>
      </c>
      <c r="AY46" s="358">
        <v>0.93197810000000003</v>
      </c>
      <c r="AZ46" s="358">
        <v>0.87346489999999999</v>
      </c>
      <c r="BA46" s="358">
        <v>1.006391</v>
      </c>
      <c r="BB46" s="358">
        <v>1.009557</v>
      </c>
      <c r="BC46" s="358">
        <v>1.035501</v>
      </c>
      <c r="BD46" s="358">
        <v>1.0331379999999999</v>
      </c>
      <c r="BE46" s="358">
        <v>0.98903289999999999</v>
      </c>
      <c r="BF46" s="358">
        <v>0.94163790000000003</v>
      </c>
      <c r="BG46" s="358">
        <v>0.89561519999999994</v>
      </c>
      <c r="BH46" s="358">
        <v>0.95780529999999997</v>
      </c>
      <c r="BI46" s="358">
        <v>0.94255489999999997</v>
      </c>
      <c r="BJ46" s="358">
        <v>1.0008649999999999</v>
      </c>
      <c r="BK46" s="358">
        <v>1.0003420000000001</v>
      </c>
      <c r="BL46" s="358">
        <v>0.96021650000000003</v>
      </c>
      <c r="BM46" s="358">
        <v>1.0889709999999999</v>
      </c>
      <c r="BN46" s="358">
        <v>1.088336</v>
      </c>
      <c r="BO46" s="358">
        <v>1.1160030000000001</v>
      </c>
      <c r="BP46" s="358">
        <v>1.1107800000000001</v>
      </c>
      <c r="BQ46" s="358">
        <v>1.054935</v>
      </c>
      <c r="BR46" s="358">
        <v>0.99951880000000004</v>
      </c>
      <c r="BS46" s="358">
        <v>0.94657460000000004</v>
      </c>
      <c r="BT46" s="358">
        <v>1.0121359999999999</v>
      </c>
      <c r="BU46" s="358">
        <v>0.99707780000000001</v>
      </c>
      <c r="BV46" s="358">
        <v>1.0444789999999999</v>
      </c>
    </row>
    <row r="47" spans="1:74" ht="12" customHeight="1" x14ac:dyDescent="0.2">
      <c r="A47" s="603"/>
      <c r="B47" s="605" t="s">
        <v>1011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711"/>
      <c r="BE47" s="711"/>
      <c r="BF47" s="711"/>
      <c r="BG47" s="606"/>
      <c r="BH47" s="606"/>
      <c r="BI47" s="606"/>
      <c r="BJ47" s="606"/>
      <c r="BK47" s="606"/>
      <c r="BL47" s="606"/>
      <c r="BM47" s="606"/>
      <c r="BN47" s="606"/>
      <c r="BO47" s="606"/>
      <c r="BP47" s="606"/>
      <c r="BQ47" s="606"/>
      <c r="BR47" s="606"/>
      <c r="BS47" s="606"/>
      <c r="BT47" s="606"/>
      <c r="BU47" s="606"/>
      <c r="BV47" s="606"/>
    </row>
    <row r="48" spans="1:74" s="610" customFormat="1" ht="12" customHeight="1" x14ac:dyDescent="0.2">
      <c r="A48" s="607"/>
      <c r="B48" s="608" t="s">
        <v>0</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712"/>
      <c r="BE48" s="712"/>
      <c r="BF48" s="712"/>
      <c r="BG48" s="609"/>
      <c r="BH48" s="609"/>
      <c r="BI48" s="609"/>
      <c r="BJ48" s="609"/>
      <c r="BK48" s="609"/>
      <c r="BL48" s="609"/>
      <c r="BM48" s="609"/>
      <c r="BN48" s="609"/>
      <c r="BO48" s="609"/>
      <c r="BP48" s="609"/>
      <c r="BQ48" s="609"/>
      <c r="BR48" s="609"/>
      <c r="BS48" s="609"/>
      <c r="BT48" s="609"/>
      <c r="BU48" s="609"/>
      <c r="BV48" s="609"/>
    </row>
    <row r="49" spans="1:74" s="610" customFormat="1" ht="12" customHeight="1" x14ac:dyDescent="0.2">
      <c r="A49" s="607"/>
      <c r="B49" s="608" t="s">
        <v>1269</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712"/>
      <c r="BE49" s="712"/>
      <c r="BF49" s="712"/>
      <c r="BG49" s="609"/>
      <c r="BH49" s="609"/>
      <c r="BI49" s="609"/>
      <c r="BJ49" s="609"/>
      <c r="BK49" s="609"/>
      <c r="BL49" s="609"/>
      <c r="BM49" s="609"/>
      <c r="BN49" s="609"/>
      <c r="BO49" s="609"/>
      <c r="BP49" s="609"/>
      <c r="BQ49" s="609"/>
      <c r="BR49" s="609"/>
      <c r="BS49" s="609"/>
      <c r="BT49" s="609"/>
      <c r="BU49" s="609"/>
      <c r="BV49" s="609"/>
    </row>
    <row r="50" spans="1:74" s="610" customFormat="1" ht="12.75" x14ac:dyDescent="0.2">
      <c r="A50" s="607"/>
      <c r="B50" s="608" t="s">
        <v>1027</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712"/>
      <c r="BE50" s="712"/>
      <c r="BF50" s="712"/>
      <c r="BG50" s="609"/>
      <c r="BH50" s="609"/>
      <c r="BI50" s="609"/>
      <c r="BJ50" s="609"/>
      <c r="BK50" s="609"/>
      <c r="BL50" s="609"/>
      <c r="BM50" s="609"/>
      <c r="BN50" s="609"/>
      <c r="BO50" s="609"/>
      <c r="BP50" s="609"/>
      <c r="BQ50" s="609"/>
      <c r="BR50" s="609"/>
      <c r="BS50" s="609"/>
      <c r="BT50" s="609"/>
      <c r="BU50" s="609"/>
      <c r="BV50" s="609"/>
    </row>
    <row r="51" spans="1:74" s="610" customFormat="1" x14ac:dyDescent="0.2">
      <c r="A51" s="607"/>
      <c r="B51" s="611" t="s">
        <v>1270</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713"/>
      <c r="BE51" s="713"/>
      <c r="BF51" s="713"/>
      <c r="BG51" s="611"/>
      <c r="BH51" s="611"/>
      <c r="BI51" s="611"/>
      <c r="BJ51" s="611"/>
      <c r="BK51" s="611"/>
      <c r="BL51" s="611"/>
      <c r="BM51" s="611"/>
      <c r="BN51" s="611"/>
      <c r="BO51" s="611"/>
      <c r="BP51" s="611"/>
      <c r="BQ51" s="611"/>
      <c r="BR51" s="611"/>
      <c r="BS51" s="611"/>
      <c r="BT51" s="611"/>
      <c r="BU51" s="611"/>
      <c r="BV51" s="611"/>
    </row>
    <row r="52" spans="1:74" s="610" customFormat="1" ht="12.75" x14ac:dyDescent="0.2">
      <c r="A52" s="607"/>
      <c r="B52" s="608" t="s">
        <v>1271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712"/>
      <c r="BE52" s="712"/>
      <c r="BF52" s="712"/>
      <c r="BG52" s="609"/>
      <c r="BH52" s="609"/>
      <c r="BI52" s="609"/>
      <c r="BJ52" s="609"/>
      <c r="BK52" s="609"/>
      <c r="BL52" s="609"/>
      <c r="BM52" s="609"/>
      <c r="BN52" s="609"/>
      <c r="BO52" s="609"/>
      <c r="BP52" s="609"/>
      <c r="BQ52" s="609"/>
      <c r="BR52" s="609"/>
      <c r="BS52" s="609"/>
      <c r="BT52" s="609"/>
      <c r="BU52" s="609"/>
      <c r="BV52" s="609"/>
    </row>
    <row r="53" spans="1:74" s="610" customFormat="1" ht="12.75" x14ac:dyDescent="0.2">
      <c r="A53" s="607"/>
      <c r="B53" s="847" t="s">
        <v>1272</v>
      </c>
      <c r="C53" s="789"/>
      <c r="D53" s="789"/>
      <c r="E53" s="789"/>
      <c r="F53" s="789"/>
      <c r="G53" s="789"/>
      <c r="H53" s="789"/>
      <c r="I53" s="789"/>
      <c r="J53" s="789"/>
      <c r="K53" s="789"/>
      <c r="L53" s="789"/>
      <c r="M53" s="789"/>
      <c r="N53" s="789"/>
      <c r="O53" s="789"/>
      <c r="P53" s="789"/>
      <c r="Q53" s="785"/>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712"/>
      <c r="BE53" s="712"/>
      <c r="BF53" s="712"/>
      <c r="BG53" s="609"/>
      <c r="BH53" s="609"/>
      <c r="BI53" s="609"/>
      <c r="BJ53" s="609"/>
      <c r="BK53" s="609"/>
      <c r="BL53" s="609"/>
      <c r="BM53" s="609"/>
      <c r="BN53" s="609"/>
      <c r="BO53" s="609"/>
      <c r="BP53" s="609"/>
      <c r="BQ53" s="609"/>
      <c r="BR53" s="609"/>
      <c r="BS53" s="609"/>
      <c r="BT53" s="609"/>
      <c r="BU53" s="609"/>
      <c r="BV53" s="609"/>
    </row>
    <row r="54" spans="1:74" s="610" customFormat="1" ht="12" customHeight="1" x14ac:dyDescent="0.2">
      <c r="A54" s="607"/>
      <c r="B54" s="612" t="s">
        <v>491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712"/>
      <c r="BE54" s="712"/>
      <c r="BF54" s="712"/>
      <c r="BG54" s="609"/>
      <c r="BH54" s="609"/>
      <c r="BI54" s="609"/>
      <c r="BJ54" s="609"/>
      <c r="BK54" s="609"/>
      <c r="BL54" s="609"/>
      <c r="BM54" s="609"/>
      <c r="BN54" s="609"/>
      <c r="BO54" s="609"/>
      <c r="BP54" s="609"/>
      <c r="BQ54" s="609"/>
      <c r="BR54" s="609"/>
      <c r="BS54" s="609"/>
      <c r="BT54" s="609"/>
      <c r="BU54" s="609"/>
      <c r="BV54" s="609"/>
    </row>
    <row r="55" spans="1:74" s="610" customFormat="1" ht="22.35" customHeight="1" x14ac:dyDescent="0.2">
      <c r="A55" s="607"/>
      <c r="B55" s="613" t="s">
        <v>492</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712"/>
      <c r="BE55" s="712"/>
      <c r="BF55" s="712"/>
      <c r="BG55" s="609"/>
      <c r="BH55" s="609"/>
      <c r="BI55" s="609"/>
      <c r="BJ55" s="609"/>
      <c r="BK55" s="609"/>
      <c r="BL55" s="609"/>
      <c r="BM55" s="609"/>
      <c r="BN55" s="609"/>
      <c r="BO55" s="609"/>
      <c r="BP55" s="609"/>
      <c r="BQ55" s="609"/>
      <c r="BR55" s="609"/>
      <c r="BS55" s="609"/>
      <c r="BT55" s="609"/>
      <c r="BU55" s="609"/>
      <c r="BV55" s="609"/>
    </row>
    <row r="56" spans="1:74" s="610" customFormat="1" ht="12" customHeight="1" x14ac:dyDescent="0.2">
      <c r="A56" s="607"/>
      <c r="B56" s="614" t="s">
        <v>1040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714"/>
      <c r="BE56" s="714"/>
      <c r="BF56" s="714"/>
      <c r="BG56" s="615"/>
      <c r="BH56" s="615"/>
      <c r="BI56" s="615"/>
      <c r="BJ56" s="615"/>
      <c r="BK56" s="615"/>
      <c r="BL56" s="615"/>
      <c r="BM56" s="615"/>
      <c r="BN56" s="615"/>
      <c r="BO56" s="615"/>
      <c r="BP56" s="615"/>
      <c r="BQ56" s="615"/>
      <c r="BR56" s="615"/>
      <c r="BS56" s="615"/>
      <c r="BT56" s="615"/>
      <c r="BU56" s="615"/>
      <c r="BV56" s="615"/>
    </row>
    <row r="57" spans="1:74" s="610" customFormat="1" ht="12" customHeight="1" x14ac:dyDescent="0.2">
      <c r="A57" s="607"/>
      <c r="B57" s="805" t="s">
        <v>1138</v>
      </c>
      <c r="C57" s="785"/>
      <c r="D57" s="785"/>
      <c r="E57" s="785"/>
      <c r="F57" s="785"/>
      <c r="G57" s="785"/>
      <c r="H57" s="785"/>
      <c r="I57" s="785"/>
      <c r="J57" s="785"/>
      <c r="K57" s="785"/>
      <c r="L57" s="785"/>
      <c r="M57" s="785"/>
      <c r="N57" s="785"/>
      <c r="O57" s="785"/>
      <c r="P57" s="785"/>
      <c r="Q57" s="785"/>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714"/>
      <c r="BE57" s="714"/>
      <c r="BF57" s="714"/>
      <c r="BG57" s="616"/>
      <c r="BH57" s="616"/>
      <c r="BI57" s="616"/>
      <c r="BJ57" s="616"/>
      <c r="BK57" s="616"/>
      <c r="BL57" s="616"/>
      <c r="BM57" s="616"/>
      <c r="BN57" s="616"/>
      <c r="BO57" s="616"/>
      <c r="BP57" s="616"/>
      <c r="BQ57" s="616"/>
      <c r="BR57" s="616"/>
      <c r="BS57" s="616"/>
      <c r="BT57" s="616"/>
      <c r="BU57" s="616"/>
      <c r="BV57" s="616"/>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N38" sqref="BN38"/>
    </sheetView>
  </sheetViews>
  <sheetFormatPr defaultColWidth="9.140625" defaultRowHeight="12" customHeight="1" x14ac:dyDescent="0.25"/>
  <cols>
    <col min="1" max="1" width="12.42578125" style="743" customWidth="1"/>
    <col min="2" max="2" width="26" style="743" customWidth="1"/>
    <col min="3" max="55" width="6.5703125" style="743" customWidth="1"/>
    <col min="56" max="58" width="6.5703125" style="761" customWidth="1"/>
    <col min="59" max="74" width="6.5703125" style="743" customWidth="1"/>
    <col min="75" max="16384" width="9.140625" style="743"/>
  </cols>
  <sheetData>
    <row r="1" spans="1:74" ht="12.75" customHeight="1" x14ac:dyDescent="0.25">
      <c r="A1" s="848" t="s">
        <v>990</v>
      </c>
      <c r="B1" s="746" t="s">
        <v>1273</v>
      </c>
      <c r="C1" s="744"/>
      <c r="D1" s="744"/>
      <c r="E1" s="744"/>
      <c r="F1" s="744"/>
      <c r="G1" s="744"/>
      <c r="H1" s="744"/>
      <c r="I1" s="744"/>
      <c r="J1" s="744"/>
      <c r="K1" s="744"/>
      <c r="L1" s="744"/>
      <c r="M1" s="744"/>
      <c r="N1" s="744"/>
      <c r="O1" s="744"/>
      <c r="P1" s="744"/>
      <c r="Q1" s="744"/>
    </row>
    <row r="2" spans="1:74" ht="12.75" customHeight="1" x14ac:dyDescent="0.25">
      <c r="A2" s="848"/>
      <c r="B2" s="745" t="str">
        <f>"U.S. Energy Information Administration  |  Short-Term Energy Outlook - "&amp;Dates!$D$1</f>
        <v>U.S. Energy Information Administration  |  Short-Term Energy Outlook - January 2019</v>
      </c>
      <c r="C2" s="744"/>
      <c r="D2" s="744"/>
      <c r="E2" s="744"/>
      <c r="F2" s="744"/>
      <c r="G2" s="744"/>
      <c r="H2" s="744"/>
      <c r="I2" s="744"/>
      <c r="J2" s="744"/>
      <c r="K2" s="744"/>
      <c r="L2" s="744"/>
      <c r="M2" s="744"/>
      <c r="N2" s="744"/>
      <c r="O2" s="744"/>
      <c r="P2" s="744"/>
      <c r="Q2" s="744"/>
    </row>
    <row r="3" spans="1:74" ht="12.75" customHeight="1" x14ac:dyDescent="0.25">
      <c r="A3" s="749"/>
      <c r="B3" s="750"/>
      <c r="C3" s="849">
        <f>Dates!D3</f>
        <v>2015</v>
      </c>
      <c r="D3" s="850"/>
      <c r="E3" s="850"/>
      <c r="F3" s="850"/>
      <c r="G3" s="850"/>
      <c r="H3" s="850"/>
      <c r="I3" s="850"/>
      <c r="J3" s="850"/>
      <c r="K3" s="850"/>
      <c r="L3" s="850"/>
      <c r="M3" s="850"/>
      <c r="N3" s="851"/>
      <c r="O3" s="849">
        <f>C3+1</f>
        <v>2016</v>
      </c>
      <c r="P3" s="850"/>
      <c r="Q3" s="850"/>
      <c r="R3" s="850"/>
      <c r="S3" s="850"/>
      <c r="T3" s="850"/>
      <c r="U3" s="850"/>
      <c r="V3" s="850"/>
      <c r="W3" s="850"/>
      <c r="X3" s="850"/>
      <c r="Y3" s="850"/>
      <c r="Z3" s="851"/>
      <c r="AA3" s="849">
        <f>O3+1</f>
        <v>2017</v>
      </c>
      <c r="AB3" s="850"/>
      <c r="AC3" s="850"/>
      <c r="AD3" s="850"/>
      <c r="AE3" s="850"/>
      <c r="AF3" s="850"/>
      <c r="AG3" s="850"/>
      <c r="AH3" s="850"/>
      <c r="AI3" s="850"/>
      <c r="AJ3" s="850"/>
      <c r="AK3" s="850"/>
      <c r="AL3" s="851"/>
      <c r="AM3" s="849">
        <f>AA3+1</f>
        <v>2018</v>
      </c>
      <c r="AN3" s="850"/>
      <c r="AO3" s="850"/>
      <c r="AP3" s="850"/>
      <c r="AQ3" s="850"/>
      <c r="AR3" s="850"/>
      <c r="AS3" s="850"/>
      <c r="AT3" s="850"/>
      <c r="AU3" s="850"/>
      <c r="AV3" s="850"/>
      <c r="AW3" s="850"/>
      <c r="AX3" s="851"/>
      <c r="AY3" s="849">
        <f>AM3+1</f>
        <v>2019</v>
      </c>
      <c r="AZ3" s="850"/>
      <c r="BA3" s="850"/>
      <c r="BB3" s="850"/>
      <c r="BC3" s="850"/>
      <c r="BD3" s="850"/>
      <c r="BE3" s="850"/>
      <c r="BF3" s="850"/>
      <c r="BG3" s="850"/>
      <c r="BH3" s="850"/>
      <c r="BI3" s="850"/>
      <c r="BJ3" s="851"/>
      <c r="BK3" s="849">
        <f>AY3+1</f>
        <v>2020</v>
      </c>
      <c r="BL3" s="850"/>
      <c r="BM3" s="850"/>
      <c r="BN3" s="850"/>
      <c r="BO3" s="850"/>
      <c r="BP3" s="850"/>
      <c r="BQ3" s="850"/>
      <c r="BR3" s="850"/>
      <c r="BS3" s="850"/>
      <c r="BT3" s="850"/>
      <c r="BU3" s="850"/>
      <c r="BV3" s="851"/>
    </row>
    <row r="4" spans="1:74" ht="12.75" customHeight="1" x14ac:dyDescent="0.25">
      <c r="A4" s="749"/>
      <c r="B4" s="751"/>
      <c r="C4" s="752" t="s">
        <v>603</v>
      </c>
      <c r="D4" s="752" t="s">
        <v>604</v>
      </c>
      <c r="E4" s="752" t="s">
        <v>605</v>
      </c>
      <c r="F4" s="752" t="s">
        <v>606</v>
      </c>
      <c r="G4" s="752" t="s">
        <v>607</v>
      </c>
      <c r="H4" s="752" t="s">
        <v>608</v>
      </c>
      <c r="I4" s="752" t="s">
        <v>609</v>
      </c>
      <c r="J4" s="752" t="s">
        <v>610</v>
      </c>
      <c r="K4" s="752" t="s">
        <v>611</v>
      </c>
      <c r="L4" s="752" t="s">
        <v>612</v>
      </c>
      <c r="M4" s="752" t="s">
        <v>613</v>
      </c>
      <c r="N4" s="752" t="s">
        <v>614</v>
      </c>
      <c r="O4" s="752" t="s">
        <v>603</v>
      </c>
      <c r="P4" s="752" t="s">
        <v>604</v>
      </c>
      <c r="Q4" s="752" t="s">
        <v>605</v>
      </c>
      <c r="R4" s="752" t="s">
        <v>606</v>
      </c>
      <c r="S4" s="752" t="s">
        <v>607</v>
      </c>
      <c r="T4" s="752" t="s">
        <v>608</v>
      </c>
      <c r="U4" s="752" t="s">
        <v>609</v>
      </c>
      <c r="V4" s="752" t="s">
        <v>610</v>
      </c>
      <c r="W4" s="752" t="s">
        <v>611</v>
      </c>
      <c r="X4" s="752" t="s">
        <v>612</v>
      </c>
      <c r="Y4" s="752" t="s">
        <v>613</v>
      </c>
      <c r="Z4" s="752" t="s">
        <v>614</v>
      </c>
      <c r="AA4" s="752" t="s">
        <v>603</v>
      </c>
      <c r="AB4" s="752" t="s">
        <v>604</v>
      </c>
      <c r="AC4" s="752" t="s">
        <v>605</v>
      </c>
      <c r="AD4" s="752" t="s">
        <v>606</v>
      </c>
      <c r="AE4" s="752" t="s">
        <v>607</v>
      </c>
      <c r="AF4" s="752" t="s">
        <v>608</v>
      </c>
      <c r="AG4" s="752" t="s">
        <v>609</v>
      </c>
      <c r="AH4" s="752" t="s">
        <v>610</v>
      </c>
      <c r="AI4" s="752" t="s">
        <v>611</v>
      </c>
      <c r="AJ4" s="752" t="s">
        <v>612</v>
      </c>
      <c r="AK4" s="752" t="s">
        <v>613</v>
      </c>
      <c r="AL4" s="752" t="s">
        <v>614</v>
      </c>
      <c r="AM4" s="752" t="s">
        <v>603</v>
      </c>
      <c r="AN4" s="752" t="s">
        <v>604</v>
      </c>
      <c r="AO4" s="752" t="s">
        <v>605</v>
      </c>
      <c r="AP4" s="752" t="s">
        <v>606</v>
      </c>
      <c r="AQ4" s="752" t="s">
        <v>607</v>
      </c>
      <c r="AR4" s="752" t="s">
        <v>608</v>
      </c>
      <c r="AS4" s="752" t="s">
        <v>609</v>
      </c>
      <c r="AT4" s="752" t="s">
        <v>610</v>
      </c>
      <c r="AU4" s="752" t="s">
        <v>611</v>
      </c>
      <c r="AV4" s="752" t="s">
        <v>612</v>
      </c>
      <c r="AW4" s="752" t="s">
        <v>613</v>
      </c>
      <c r="AX4" s="752" t="s">
        <v>614</v>
      </c>
      <c r="AY4" s="752" t="s">
        <v>603</v>
      </c>
      <c r="AZ4" s="752" t="s">
        <v>604</v>
      </c>
      <c r="BA4" s="752" t="s">
        <v>605</v>
      </c>
      <c r="BB4" s="752" t="s">
        <v>606</v>
      </c>
      <c r="BC4" s="752" t="s">
        <v>607</v>
      </c>
      <c r="BD4" s="752" t="s">
        <v>608</v>
      </c>
      <c r="BE4" s="752" t="s">
        <v>609</v>
      </c>
      <c r="BF4" s="752" t="s">
        <v>610</v>
      </c>
      <c r="BG4" s="752" t="s">
        <v>611</v>
      </c>
      <c r="BH4" s="752" t="s">
        <v>612</v>
      </c>
      <c r="BI4" s="752" t="s">
        <v>613</v>
      </c>
      <c r="BJ4" s="752" t="s">
        <v>614</v>
      </c>
      <c r="BK4" s="752" t="s">
        <v>603</v>
      </c>
      <c r="BL4" s="752" t="s">
        <v>604</v>
      </c>
      <c r="BM4" s="752" t="s">
        <v>605</v>
      </c>
      <c r="BN4" s="752" t="s">
        <v>606</v>
      </c>
      <c r="BO4" s="752" t="s">
        <v>607</v>
      </c>
      <c r="BP4" s="752" t="s">
        <v>608</v>
      </c>
      <c r="BQ4" s="752" t="s">
        <v>609</v>
      </c>
      <c r="BR4" s="752" t="s">
        <v>610</v>
      </c>
      <c r="BS4" s="752" t="s">
        <v>611</v>
      </c>
      <c r="BT4" s="752" t="s">
        <v>612</v>
      </c>
      <c r="BU4" s="752" t="s">
        <v>613</v>
      </c>
      <c r="BV4" s="752" t="s">
        <v>614</v>
      </c>
    </row>
    <row r="5" spans="1:74" ht="12" customHeight="1" x14ac:dyDescent="0.25">
      <c r="A5" s="749"/>
      <c r="B5" s="748" t="s">
        <v>1281</v>
      </c>
      <c r="C5" s="744"/>
      <c r="D5" s="744"/>
      <c r="E5" s="744"/>
      <c r="F5" s="744"/>
      <c r="G5" s="744"/>
      <c r="H5" s="744"/>
      <c r="I5" s="744"/>
      <c r="J5" s="744"/>
      <c r="K5" s="744"/>
      <c r="L5" s="744"/>
      <c r="M5" s="744"/>
      <c r="N5" s="744"/>
      <c r="O5" s="744"/>
      <c r="P5" s="744"/>
      <c r="Q5" s="744"/>
      <c r="BG5" s="761"/>
      <c r="BH5" s="761"/>
      <c r="BI5" s="761"/>
    </row>
    <row r="6" spans="1:74" ht="12" customHeight="1" x14ac:dyDescent="0.25">
      <c r="A6" s="749"/>
      <c r="B6" s="748" t="s">
        <v>1282</v>
      </c>
      <c r="C6" s="744"/>
      <c r="D6" s="744"/>
      <c r="E6" s="744"/>
      <c r="F6" s="744"/>
      <c r="G6" s="744"/>
      <c r="H6" s="744"/>
      <c r="I6" s="744"/>
      <c r="J6" s="744"/>
      <c r="K6" s="744"/>
      <c r="L6" s="744"/>
      <c r="M6" s="744"/>
      <c r="N6" s="744"/>
      <c r="O6" s="744"/>
      <c r="P6" s="744"/>
      <c r="Q6" s="744"/>
      <c r="BG6" s="761"/>
      <c r="BH6" s="761"/>
      <c r="BI6" s="761"/>
    </row>
    <row r="7" spans="1:74" ht="12" customHeight="1" x14ac:dyDescent="0.25">
      <c r="A7" s="749" t="s">
        <v>1274</v>
      </c>
      <c r="B7" s="747" t="s">
        <v>1283</v>
      </c>
      <c r="C7" s="759">
        <v>7299.2</v>
      </c>
      <c r="D7" s="759">
        <v>7305.6</v>
      </c>
      <c r="E7" s="759">
        <v>7309.8</v>
      </c>
      <c r="F7" s="759">
        <v>7307.7</v>
      </c>
      <c r="G7" s="759">
        <v>7307.7</v>
      </c>
      <c r="H7" s="759">
        <v>7307.7</v>
      </c>
      <c r="I7" s="759">
        <v>7332.7</v>
      </c>
      <c r="J7" s="759">
        <v>7332.7</v>
      </c>
      <c r="K7" s="759">
        <v>7291.5</v>
      </c>
      <c r="L7" s="759">
        <v>7291.5</v>
      </c>
      <c r="M7" s="759">
        <v>7238.6</v>
      </c>
      <c r="N7" s="759">
        <v>7230.6</v>
      </c>
      <c r="O7" s="759">
        <v>7344.6</v>
      </c>
      <c r="P7" s="759">
        <v>7344.6</v>
      </c>
      <c r="Q7" s="759">
        <v>7343.3</v>
      </c>
      <c r="R7" s="759">
        <v>7367.1</v>
      </c>
      <c r="S7" s="759">
        <v>7367.9</v>
      </c>
      <c r="T7" s="759">
        <v>7375.8</v>
      </c>
      <c r="U7" s="759">
        <v>7377.4</v>
      </c>
      <c r="V7" s="759">
        <v>7364.8</v>
      </c>
      <c r="W7" s="759">
        <v>7368.8</v>
      </c>
      <c r="X7" s="759">
        <v>7380.2</v>
      </c>
      <c r="Y7" s="759">
        <v>7399.6</v>
      </c>
      <c r="Z7" s="759">
        <v>7355.9</v>
      </c>
      <c r="AA7" s="759">
        <v>7226.6</v>
      </c>
      <c r="AB7" s="759">
        <v>7225</v>
      </c>
      <c r="AC7" s="759">
        <v>7233.4</v>
      </c>
      <c r="AD7" s="759">
        <v>7255.4</v>
      </c>
      <c r="AE7" s="759">
        <v>7254.4</v>
      </c>
      <c r="AF7" s="759">
        <v>7268.9</v>
      </c>
      <c r="AG7" s="759">
        <v>7325.6</v>
      </c>
      <c r="AH7" s="759">
        <v>7325.6</v>
      </c>
      <c r="AI7" s="759">
        <v>7325.6</v>
      </c>
      <c r="AJ7" s="759">
        <v>7325.6</v>
      </c>
      <c r="AK7" s="759">
        <v>7325.6</v>
      </c>
      <c r="AL7" s="759">
        <v>7313.4</v>
      </c>
      <c r="AM7" s="759">
        <v>7276.5</v>
      </c>
      <c r="AN7" s="759">
        <v>7254.1</v>
      </c>
      <c r="AO7" s="759">
        <v>7254.1</v>
      </c>
      <c r="AP7" s="759">
        <v>7254.1</v>
      </c>
      <c r="AQ7" s="759">
        <v>7252.1</v>
      </c>
      <c r="AR7" s="759">
        <v>7226.5</v>
      </c>
      <c r="AS7" s="759">
        <v>7222.8</v>
      </c>
      <c r="AT7" s="759">
        <v>7222.8</v>
      </c>
      <c r="AU7" s="759">
        <v>7222.8</v>
      </c>
      <c r="AV7" s="759">
        <v>7222.8</v>
      </c>
      <c r="AW7" s="759">
        <v>7167.8</v>
      </c>
      <c r="AX7" s="759">
        <v>7201.4</v>
      </c>
      <c r="AY7" s="763">
        <v>7202.4</v>
      </c>
      <c r="AZ7" s="763">
        <v>7202.4</v>
      </c>
      <c r="BA7" s="763">
        <v>7362.9</v>
      </c>
      <c r="BB7" s="763">
        <v>7364.5</v>
      </c>
      <c r="BC7" s="763">
        <v>7357.9</v>
      </c>
      <c r="BD7" s="763">
        <v>7357.9</v>
      </c>
      <c r="BE7" s="763">
        <v>7357.9</v>
      </c>
      <c r="BF7" s="763">
        <v>7357.9</v>
      </c>
      <c r="BG7" s="763">
        <v>7357.9</v>
      </c>
      <c r="BH7" s="763">
        <v>7357.9</v>
      </c>
      <c r="BI7" s="763">
        <v>7357.9</v>
      </c>
      <c r="BJ7" s="763">
        <v>7357.9</v>
      </c>
      <c r="BK7" s="763">
        <v>7357.9</v>
      </c>
      <c r="BL7" s="763">
        <v>7357.9</v>
      </c>
      <c r="BM7" s="763">
        <v>7357.9</v>
      </c>
      <c r="BN7" s="763">
        <v>7359.1</v>
      </c>
      <c r="BO7" s="763">
        <v>7359.1</v>
      </c>
      <c r="BP7" s="763">
        <v>7359.1</v>
      </c>
      <c r="BQ7" s="763">
        <v>7401.1</v>
      </c>
      <c r="BR7" s="763">
        <v>7401.1</v>
      </c>
      <c r="BS7" s="763">
        <v>7401.1</v>
      </c>
      <c r="BT7" s="763">
        <v>7401.9</v>
      </c>
      <c r="BU7" s="763">
        <v>7400.8</v>
      </c>
      <c r="BV7" s="763">
        <v>7400.8</v>
      </c>
    </row>
    <row r="8" spans="1:74" ht="12" customHeight="1" x14ac:dyDescent="0.25">
      <c r="A8" s="749" t="s">
        <v>1275</v>
      </c>
      <c r="B8" s="747" t="s">
        <v>1284</v>
      </c>
      <c r="C8" s="759">
        <v>4140.8999999999996</v>
      </c>
      <c r="D8" s="759">
        <v>4147.3</v>
      </c>
      <c r="E8" s="759">
        <v>4151.5</v>
      </c>
      <c r="F8" s="759">
        <v>4149.3999999999996</v>
      </c>
      <c r="G8" s="759">
        <v>4149.3999999999996</v>
      </c>
      <c r="H8" s="759">
        <v>4149.3999999999996</v>
      </c>
      <c r="I8" s="759">
        <v>4174.3999999999996</v>
      </c>
      <c r="J8" s="759">
        <v>4174.3999999999996</v>
      </c>
      <c r="K8" s="759">
        <v>4176.2</v>
      </c>
      <c r="L8" s="759">
        <v>4176.2</v>
      </c>
      <c r="M8" s="759">
        <v>4173.3</v>
      </c>
      <c r="N8" s="759">
        <v>4165.3</v>
      </c>
      <c r="O8" s="759">
        <v>4127</v>
      </c>
      <c r="P8" s="759">
        <v>4127</v>
      </c>
      <c r="Q8" s="759">
        <v>4125.7</v>
      </c>
      <c r="R8" s="759">
        <v>4149.5</v>
      </c>
      <c r="S8" s="759">
        <v>4150.3</v>
      </c>
      <c r="T8" s="759">
        <v>4158.2</v>
      </c>
      <c r="U8" s="759">
        <v>4159.8</v>
      </c>
      <c r="V8" s="759">
        <v>4165.2</v>
      </c>
      <c r="W8" s="759">
        <v>4169.2</v>
      </c>
      <c r="X8" s="759">
        <v>4173.5</v>
      </c>
      <c r="Y8" s="759">
        <v>4192.8999999999996</v>
      </c>
      <c r="Z8" s="759">
        <v>4190.3</v>
      </c>
      <c r="AA8" s="759">
        <v>4195.3</v>
      </c>
      <c r="AB8" s="759">
        <v>4193.7</v>
      </c>
      <c r="AC8" s="759">
        <v>4202.1000000000004</v>
      </c>
      <c r="AD8" s="759">
        <v>4224.1000000000004</v>
      </c>
      <c r="AE8" s="759">
        <v>4223.1000000000004</v>
      </c>
      <c r="AF8" s="759">
        <v>4237.6000000000004</v>
      </c>
      <c r="AG8" s="759">
        <v>4240.8</v>
      </c>
      <c r="AH8" s="759">
        <v>4240.8</v>
      </c>
      <c r="AI8" s="759">
        <v>4240.8</v>
      </c>
      <c r="AJ8" s="759">
        <v>4240.8</v>
      </c>
      <c r="AK8" s="759">
        <v>4240.8</v>
      </c>
      <c r="AL8" s="759">
        <v>4234.1000000000004</v>
      </c>
      <c r="AM8" s="759">
        <v>4234.1000000000004</v>
      </c>
      <c r="AN8" s="759">
        <v>4211.7</v>
      </c>
      <c r="AO8" s="759">
        <v>4211.7</v>
      </c>
      <c r="AP8" s="759">
        <v>4211.7</v>
      </c>
      <c r="AQ8" s="759">
        <v>4209.7</v>
      </c>
      <c r="AR8" s="759">
        <v>4184.1000000000004</v>
      </c>
      <c r="AS8" s="759">
        <v>4180.3999999999996</v>
      </c>
      <c r="AT8" s="759">
        <v>4180.3999999999996</v>
      </c>
      <c r="AU8" s="759">
        <v>4180.3999999999996</v>
      </c>
      <c r="AV8" s="759">
        <v>4180.3999999999996</v>
      </c>
      <c r="AW8" s="759">
        <v>4180.3999999999996</v>
      </c>
      <c r="AX8" s="759">
        <v>4214</v>
      </c>
      <c r="AY8" s="763">
        <v>4215</v>
      </c>
      <c r="AZ8" s="763">
        <v>4215</v>
      </c>
      <c r="BA8" s="763">
        <v>4217</v>
      </c>
      <c r="BB8" s="763">
        <v>4218.6000000000004</v>
      </c>
      <c r="BC8" s="763">
        <v>4212</v>
      </c>
      <c r="BD8" s="763">
        <v>4212</v>
      </c>
      <c r="BE8" s="763">
        <v>4212</v>
      </c>
      <c r="BF8" s="763">
        <v>4212</v>
      </c>
      <c r="BG8" s="763">
        <v>4212</v>
      </c>
      <c r="BH8" s="763">
        <v>4212</v>
      </c>
      <c r="BI8" s="763">
        <v>4212</v>
      </c>
      <c r="BJ8" s="763">
        <v>4212</v>
      </c>
      <c r="BK8" s="763">
        <v>4212</v>
      </c>
      <c r="BL8" s="763">
        <v>4212</v>
      </c>
      <c r="BM8" s="763">
        <v>4212</v>
      </c>
      <c r="BN8" s="763">
        <v>4213.2</v>
      </c>
      <c r="BO8" s="763">
        <v>4213.2</v>
      </c>
      <c r="BP8" s="763">
        <v>4213.2</v>
      </c>
      <c r="BQ8" s="763">
        <v>4213.2</v>
      </c>
      <c r="BR8" s="763">
        <v>4213.2</v>
      </c>
      <c r="BS8" s="763">
        <v>4213.2</v>
      </c>
      <c r="BT8" s="763">
        <v>4214</v>
      </c>
      <c r="BU8" s="763">
        <v>4212.8999999999996</v>
      </c>
      <c r="BV8" s="763">
        <v>4212.8999999999996</v>
      </c>
    </row>
    <row r="9" spans="1:74" ht="12" customHeight="1" x14ac:dyDescent="0.25">
      <c r="A9" s="749" t="s">
        <v>1276</v>
      </c>
      <c r="B9" s="747" t="s">
        <v>1285</v>
      </c>
      <c r="C9" s="759">
        <v>3158.3</v>
      </c>
      <c r="D9" s="759">
        <v>3158.3</v>
      </c>
      <c r="E9" s="759">
        <v>3158.3</v>
      </c>
      <c r="F9" s="759">
        <v>3158.3</v>
      </c>
      <c r="G9" s="759">
        <v>3158.3</v>
      </c>
      <c r="H9" s="759">
        <v>3158.3</v>
      </c>
      <c r="I9" s="759">
        <v>3158.3</v>
      </c>
      <c r="J9" s="759">
        <v>3158.3</v>
      </c>
      <c r="K9" s="759">
        <v>3115.3</v>
      </c>
      <c r="L9" s="759">
        <v>3115.3</v>
      </c>
      <c r="M9" s="759">
        <v>3065.3</v>
      </c>
      <c r="N9" s="759">
        <v>3065.3</v>
      </c>
      <c r="O9" s="759">
        <v>3217.6</v>
      </c>
      <c r="P9" s="759">
        <v>3217.6</v>
      </c>
      <c r="Q9" s="759">
        <v>3217.6</v>
      </c>
      <c r="R9" s="759">
        <v>3217.6</v>
      </c>
      <c r="S9" s="759">
        <v>3217.6</v>
      </c>
      <c r="T9" s="759">
        <v>3217.6</v>
      </c>
      <c r="U9" s="759">
        <v>3217.6</v>
      </c>
      <c r="V9" s="759">
        <v>3199.6</v>
      </c>
      <c r="W9" s="759">
        <v>3199.6</v>
      </c>
      <c r="X9" s="759">
        <v>3206.7</v>
      </c>
      <c r="Y9" s="759">
        <v>3206.7</v>
      </c>
      <c r="Z9" s="759">
        <v>3165.6</v>
      </c>
      <c r="AA9" s="759">
        <v>3031.3</v>
      </c>
      <c r="AB9" s="759">
        <v>3031.3</v>
      </c>
      <c r="AC9" s="759">
        <v>3031.3</v>
      </c>
      <c r="AD9" s="759">
        <v>3031.3</v>
      </c>
      <c r="AE9" s="759">
        <v>3031.3</v>
      </c>
      <c r="AF9" s="759">
        <v>3031.3</v>
      </c>
      <c r="AG9" s="759">
        <v>3084.8</v>
      </c>
      <c r="AH9" s="759">
        <v>3084.8</v>
      </c>
      <c r="AI9" s="759">
        <v>3084.8</v>
      </c>
      <c r="AJ9" s="759">
        <v>3084.8</v>
      </c>
      <c r="AK9" s="759">
        <v>3084.8</v>
      </c>
      <c r="AL9" s="759">
        <v>3079.3</v>
      </c>
      <c r="AM9" s="759">
        <v>3042.4</v>
      </c>
      <c r="AN9" s="759">
        <v>3042.4</v>
      </c>
      <c r="AO9" s="759">
        <v>3042.4</v>
      </c>
      <c r="AP9" s="759">
        <v>3042.4</v>
      </c>
      <c r="AQ9" s="759">
        <v>3042.4</v>
      </c>
      <c r="AR9" s="759">
        <v>3042.4</v>
      </c>
      <c r="AS9" s="759">
        <v>3042.4</v>
      </c>
      <c r="AT9" s="759">
        <v>3042.4</v>
      </c>
      <c r="AU9" s="759">
        <v>3042.4</v>
      </c>
      <c r="AV9" s="759">
        <v>3042.4</v>
      </c>
      <c r="AW9" s="759">
        <v>2987.4</v>
      </c>
      <c r="AX9" s="759">
        <v>2987.4</v>
      </c>
      <c r="AY9" s="763">
        <v>2987.4</v>
      </c>
      <c r="AZ9" s="763">
        <v>2987.4</v>
      </c>
      <c r="BA9" s="763">
        <v>3145.9</v>
      </c>
      <c r="BB9" s="763">
        <v>3145.9</v>
      </c>
      <c r="BC9" s="763">
        <v>3145.9</v>
      </c>
      <c r="BD9" s="763">
        <v>3145.9</v>
      </c>
      <c r="BE9" s="763">
        <v>3145.9</v>
      </c>
      <c r="BF9" s="763">
        <v>3145.9</v>
      </c>
      <c r="BG9" s="763">
        <v>3145.9</v>
      </c>
      <c r="BH9" s="763">
        <v>3145.9</v>
      </c>
      <c r="BI9" s="763">
        <v>3145.9</v>
      </c>
      <c r="BJ9" s="763">
        <v>3145.9</v>
      </c>
      <c r="BK9" s="763">
        <v>3145.9</v>
      </c>
      <c r="BL9" s="763">
        <v>3145.9</v>
      </c>
      <c r="BM9" s="763">
        <v>3145.9</v>
      </c>
      <c r="BN9" s="763">
        <v>3145.9</v>
      </c>
      <c r="BO9" s="763">
        <v>3145.9</v>
      </c>
      <c r="BP9" s="763">
        <v>3145.9</v>
      </c>
      <c r="BQ9" s="763">
        <v>3187.9</v>
      </c>
      <c r="BR9" s="763">
        <v>3187.9</v>
      </c>
      <c r="BS9" s="763">
        <v>3187.9</v>
      </c>
      <c r="BT9" s="763">
        <v>3187.9</v>
      </c>
      <c r="BU9" s="763">
        <v>3187.9</v>
      </c>
      <c r="BV9" s="763">
        <v>3187.9</v>
      </c>
    </row>
    <row r="10" spans="1:74" ht="12" customHeight="1" x14ac:dyDescent="0.25">
      <c r="A10" s="749" t="s">
        <v>1277</v>
      </c>
      <c r="B10" s="747" t="s">
        <v>1286</v>
      </c>
      <c r="C10" s="759">
        <v>79342.8</v>
      </c>
      <c r="D10" s="759">
        <v>79342.8</v>
      </c>
      <c r="E10" s="759">
        <v>79342.8</v>
      </c>
      <c r="F10" s="759">
        <v>79342.8</v>
      </c>
      <c r="G10" s="759">
        <v>79345.8</v>
      </c>
      <c r="H10" s="759">
        <v>79466.3</v>
      </c>
      <c r="I10" s="759">
        <v>79466.3</v>
      </c>
      <c r="J10" s="759">
        <v>79362.5</v>
      </c>
      <c r="K10" s="759">
        <v>79363.5</v>
      </c>
      <c r="L10" s="759">
        <v>79363.5</v>
      </c>
      <c r="M10" s="759">
        <v>79363.5</v>
      </c>
      <c r="N10" s="759">
        <v>79385.5</v>
      </c>
      <c r="O10" s="759">
        <v>79375.600000000006</v>
      </c>
      <c r="P10" s="759">
        <v>79432.600000000006</v>
      </c>
      <c r="Q10" s="759">
        <v>79461.899999999994</v>
      </c>
      <c r="R10" s="759">
        <v>79499.3</v>
      </c>
      <c r="S10" s="759">
        <v>79499.3</v>
      </c>
      <c r="T10" s="759">
        <v>79528.600000000006</v>
      </c>
      <c r="U10" s="759">
        <v>79653.5</v>
      </c>
      <c r="V10" s="759">
        <v>79549.7</v>
      </c>
      <c r="W10" s="759">
        <v>79549.7</v>
      </c>
      <c r="X10" s="759">
        <v>79556.2</v>
      </c>
      <c r="Y10" s="759">
        <v>79556.2</v>
      </c>
      <c r="Z10" s="759">
        <v>79556.2</v>
      </c>
      <c r="AA10" s="759">
        <v>79333.5</v>
      </c>
      <c r="AB10" s="759">
        <v>79333.5</v>
      </c>
      <c r="AC10" s="759">
        <v>79335.899999999994</v>
      </c>
      <c r="AD10" s="759">
        <v>79335.899999999994</v>
      </c>
      <c r="AE10" s="759">
        <v>79335.899999999994</v>
      </c>
      <c r="AF10" s="759">
        <v>79343.199999999997</v>
      </c>
      <c r="AG10" s="759">
        <v>79393.8</v>
      </c>
      <c r="AH10" s="759">
        <v>79437.3</v>
      </c>
      <c r="AI10" s="759">
        <v>79437.3</v>
      </c>
      <c r="AJ10" s="759">
        <v>79437.3</v>
      </c>
      <c r="AK10" s="759">
        <v>79434.3</v>
      </c>
      <c r="AL10" s="759">
        <v>79431.600000000006</v>
      </c>
      <c r="AM10" s="759">
        <v>79430.399999999994</v>
      </c>
      <c r="AN10" s="759">
        <v>79442.399999999994</v>
      </c>
      <c r="AO10" s="759">
        <v>79443.899999999994</v>
      </c>
      <c r="AP10" s="759">
        <v>79450.899999999994</v>
      </c>
      <c r="AQ10" s="759">
        <v>79411.899999999994</v>
      </c>
      <c r="AR10" s="759">
        <v>79411.899999999994</v>
      </c>
      <c r="AS10" s="759">
        <v>79411.899999999994</v>
      </c>
      <c r="AT10" s="759">
        <v>79411.899999999994</v>
      </c>
      <c r="AU10" s="759">
        <v>79411.899999999994</v>
      </c>
      <c r="AV10" s="759">
        <v>79413.899999999994</v>
      </c>
      <c r="AW10" s="759">
        <v>79535.899999999994</v>
      </c>
      <c r="AX10" s="759">
        <v>79532.899999999994</v>
      </c>
      <c r="AY10" s="763">
        <v>79540.600000000006</v>
      </c>
      <c r="AZ10" s="763">
        <v>79566.399999999994</v>
      </c>
      <c r="BA10" s="763">
        <v>79567.899999999994</v>
      </c>
      <c r="BB10" s="763">
        <v>79567.899999999994</v>
      </c>
      <c r="BC10" s="763">
        <v>79570.600000000006</v>
      </c>
      <c r="BD10" s="763">
        <v>79606.7</v>
      </c>
      <c r="BE10" s="763">
        <v>79607.8</v>
      </c>
      <c r="BF10" s="763">
        <v>79507.199999999997</v>
      </c>
      <c r="BG10" s="763">
        <v>79508.2</v>
      </c>
      <c r="BH10" s="763">
        <v>79510.2</v>
      </c>
      <c r="BI10" s="763">
        <v>79510.2</v>
      </c>
      <c r="BJ10" s="763">
        <v>79557.2</v>
      </c>
      <c r="BK10" s="763">
        <v>79581.899999999994</v>
      </c>
      <c r="BL10" s="763">
        <v>79581.899999999994</v>
      </c>
      <c r="BM10" s="763">
        <v>79648.899999999994</v>
      </c>
      <c r="BN10" s="763">
        <v>79648.899999999994</v>
      </c>
      <c r="BO10" s="763">
        <v>79648.899999999994</v>
      </c>
      <c r="BP10" s="763">
        <v>79655.100000000006</v>
      </c>
      <c r="BQ10" s="763">
        <v>79777.3</v>
      </c>
      <c r="BR10" s="763">
        <v>79777.3</v>
      </c>
      <c r="BS10" s="763">
        <v>79777.3</v>
      </c>
      <c r="BT10" s="763">
        <v>79782.600000000006</v>
      </c>
      <c r="BU10" s="763">
        <v>79782.600000000006</v>
      </c>
      <c r="BV10" s="763">
        <v>79782.600000000006</v>
      </c>
    </row>
    <row r="11" spans="1:74" ht="12" customHeight="1" x14ac:dyDescent="0.25">
      <c r="A11" s="749" t="s">
        <v>1278</v>
      </c>
      <c r="B11" s="747" t="s">
        <v>94</v>
      </c>
      <c r="C11" s="759">
        <v>2493.5</v>
      </c>
      <c r="D11" s="759">
        <v>2523.5</v>
      </c>
      <c r="E11" s="759">
        <v>2523.5</v>
      </c>
      <c r="F11" s="759">
        <v>2523.5</v>
      </c>
      <c r="G11" s="759">
        <v>2523.5</v>
      </c>
      <c r="H11" s="759">
        <v>2523.5</v>
      </c>
      <c r="I11" s="759">
        <v>2523.5</v>
      </c>
      <c r="J11" s="759">
        <v>2523.5</v>
      </c>
      <c r="K11" s="759">
        <v>2539.6999999999998</v>
      </c>
      <c r="L11" s="759">
        <v>2541.5</v>
      </c>
      <c r="M11" s="759">
        <v>2541.5</v>
      </c>
      <c r="N11" s="759">
        <v>2541.5</v>
      </c>
      <c r="O11" s="759">
        <v>2516.6</v>
      </c>
      <c r="P11" s="759">
        <v>2516.6</v>
      </c>
      <c r="Q11" s="759">
        <v>2516.6</v>
      </c>
      <c r="R11" s="759">
        <v>2516.6</v>
      </c>
      <c r="S11" s="759">
        <v>2516.6</v>
      </c>
      <c r="T11" s="759">
        <v>2516.6</v>
      </c>
      <c r="U11" s="759">
        <v>2516.6</v>
      </c>
      <c r="V11" s="759">
        <v>2516.6</v>
      </c>
      <c r="W11" s="759">
        <v>2516.6</v>
      </c>
      <c r="X11" s="759">
        <v>2516.6</v>
      </c>
      <c r="Y11" s="759">
        <v>2516.6</v>
      </c>
      <c r="Z11" s="759">
        <v>2516.6</v>
      </c>
      <c r="AA11" s="759">
        <v>2508.6</v>
      </c>
      <c r="AB11" s="759">
        <v>2508.6</v>
      </c>
      <c r="AC11" s="759">
        <v>2448.6</v>
      </c>
      <c r="AD11" s="759">
        <v>2448.6</v>
      </c>
      <c r="AE11" s="759">
        <v>2448.6</v>
      </c>
      <c r="AF11" s="759">
        <v>2448.6</v>
      </c>
      <c r="AG11" s="759">
        <v>2448.6</v>
      </c>
      <c r="AH11" s="759">
        <v>2448.6</v>
      </c>
      <c r="AI11" s="759">
        <v>2448.6</v>
      </c>
      <c r="AJ11" s="759">
        <v>2448.6</v>
      </c>
      <c r="AK11" s="759">
        <v>2448.6</v>
      </c>
      <c r="AL11" s="759">
        <v>2485.6</v>
      </c>
      <c r="AM11" s="759">
        <v>2499.3000000000002</v>
      </c>
      <c r="AN11" s="759">
        <v>2499.3000000000002</v>
      </c>
      <c r="AO11" s="759">
        <v>2499.3000000000002</v>
      </c>
      <c r="AP11" s="759">
        <v>2499.3000000000002</v>
      </c>
      <c r="AQ11" s="759">
        <v>2499.3000000000002</v>
      </c>
      <c r="AR11" s="759">
        <v>2499.3000000000002</v>
      </c>
      <c r="AS11" s="759">
        <v>2499.3000000000002</v>
      </c>
      <c r="AT11" s="759">
        <v>2499.3000000000002</v>
      </c>
      <c r="AU11" s="759">
        <v>2499.3000000000002</v>
      </c>
      <c r="AV11" s="759">
        <v>2499.3000000000002</v>
      </c>
      <c r="AW11" s="759">
        <v>2499.3000000000002</v>
      </c>
      <c r="AX11" s="759">
        <v>2499.3000000000002</v>
      </c>
      <c r="AY11" s="763">
        <v>2507.1999999999998</v>
      </c>
      <c r="AZ11" s="763">
        <v>2507.1999999999998</v>
      </c>
      <c r="BA11" s="763">
        <v>2507.1999999999998</v>
      </c>
      <c r="BB11" s="763">
        <v>2507.1999999999998</v>
      </c>
      <c r="BC11" s="763">
        <v>2507.1999999999998</v>
      </c>
      <c r="BD11" s="763">
        <v>2507.1999999999998</v>
      </c>
      <c r="BE11" s="763">
        <v>2507.1999999999998</v>
      </c>
      <c r="BF11" s="763">
        <v>2507.1999999999998</v>
      </c>
      <c r="BG11" s="763">
        <v>2507.1999999999998</v>
      </c>
      <c r="BH11" s="763">
        <v>2507.1999999999998</v>
      </c>
      <c r="BI11" s="763">
        <v>2507.1999999999998</v>
      </c>
      <c r="BJ11" s="763">
        <v>2542.1999999999998</v>
      </c>
      <c r="BK11" s="763">
        <v>2542.1999999999998</v>
      </c>
      <c r="BL11" s="763">
        <v>2542.1999999999998</v>
      </c>
      <c r="BM11" s="763">
        <v>2542.1999999999998</v>
      </c>
      <c r="BN11" s="763">
        <v>2542.1999999999998</v>
      </c>
      <c r="BO11" s="763">
        <v>2542.1999999999998</v>
      </c>
      <c r="BP11" s="763">
        <v>2542.1999999999998</v>
      </c>
      <c r="BQ11" s="763">
        <v>2542.1999999999998</v>
      </c>
      <c r="BR11" s="763">
        <v>2542.1999999999998</v>
      </c>
      <c r="BS11" s="763">
        <v>2632.1</v>
      </c>
      <c r="BT11" s="763">
        <v>2632.1</v>
      </c>
      <c r="BU11" s="763">
        <v>2632.1</v>
      </c>
      <c r="BV11" s="763">
        <v>2657.1</v>
      </c>
    </row>
    <row r="12" spans="1:74" ht="12" customHeight="1" x14ac:dyDescent="0.25">
      <c r="A12" s="749" t="s">
        <v>1279</v>
      </c>
      <c r="B12" s="747" t="s">
        <v>1287</v>
      </c>
      <c r="C12" s="759">
        <v>10324.5</v>
      </c>
      <c r="D12" s="759">
        <v>10478.299999999999</v>
      </c>
      <c r="E12" s="759">
        <v>10523.9</v>
      </c>
      <c r="F12" s="759">
        <v>10590.2</v>
      </c>
      <c r="G12" s="759">
        <v>10783.9</v>
      </c>
      <c r="H12" s="759">
        <v>11054.8</v>
      </c>
      <c r="I12" s="759">
        <v>11130.7</v>
      </c>
      <c r="J12" s="759">
        <v>11361.3</v>
      </c>
      <c r="K12" s="759">
        <v>11465.1</v>
      </c>
      <c r="L12" s="759">
        <v>11571.6</v>
      </c>
      <c r="M12" s="759">
        <v>12003.6</v>
      </c>
      <c r="N12" s="759">
        <v>13374.2</v>
      </c>
      <c r="O12" s="759">
        <v>13920.1</v>
      </c>
      <c r="P12" s="759">
        <v>14064.8</v>
      </c>
      <c r="Q12" s="759">
        <v>14271.6</v>
      </c>
      <c r="R12" s="759">
        <v>14745.7</v>
      </c>
      <c r="S12" s="759">
        <v>14866.5</v>
      </c>
      <c r="T12" s="759">
        <v>15080.5</v>
      </c>
      <c r="U12" s="759">
        <v>15805.6</v>
      </c>
      <c r="V12" s="759">
        <v>16740.3</v>
      </c>
      <c r="W12" s="759">
        <v>17506.5</v>
      </c>
      <c r="X12" s="759">
        <v>17919</v>
      </c>
      <c r="Y12" s="759">
        <v>18633.8</v>
      </c>
      <c r="Z12" s="759">
        <v>21630.6</v>
      </c>
      <c r="AA12" s="759">
        <v>22017.8</v>
      </c>
      <c r="AB12" s="759">
        <v>22205.7</v>
      </c>
      <c r="AC12" s="759">
        <v>22590.799999999999</v>
      </c>
      <c r="AD12" s="759">
        <v>23113.5</v>
      </c>
      <c r="AE12" s="759">
        <v>23415</v>
      </c>
      <c r="AF12" s="759">
        <v>23624.1</v>
      </c>
      <c r="AG12" s="759">
        <v>23736.799999999999</v>
      </c>
      <c r="AH12" s="759">
        <v>23928.1</v>
      </c>
      <c r="AI12" s="759">
        <v>24134.3</v>
      </c>
      <c r="AJ12" s="759">
        <v>24466.799999999999</v>
      </c>
      <c r="AK12" s="759">
        <v>25020.3</v>
      </c>
      <c r="AL12" s="759">
        <v>26432.1</v>
      </c>
      <c r="AM12" s="759">
        <v>27381.5</v>
      </c>
      <c r="AN12" s="759">
        <v>27471.3</v>
      </c>
      <c r="AO12" s="759">
        <v>27969.5</v>
      </c>
      <c r="AP12" s="759">
        <v>28242.799999999999</v>
      </c>
      <c r="AQ12" s="759">
        <v>28659.4</v>
      </c>
      <c r="AR12" s="759">
        <v>28813</v>
      </c>
      <c r="AS12" s="759">
        <v>28936.9</v>
      </c>
      <c r="AT12" s="759">
        <v>29007.9</v>
      </c>
      <c r="AU12" s="759">
        <v>29313</v>
      </c>
      <c r="AV12" s="759">
        <v>29470.7</v>
      </c>
      <c r="AW12" s="759">
        <v>30005</v>
      </c>
      <c r="AX12" s="759">
        <v>31915.3</v>
      </c>
      <c r="AY12" s="763">
        <v>32359.200000000001</v>
      </c>
      <c r="AZ12" s="763">
        <v>32496.5</v>
      </c>
      <c r="BA12" s="763">
        <v>32673.1</v>
      </c>
      <c r="BB12" s="763">
        <v>32810.1</v>
      </c>
      <c r="BC12" s="763">
        <v>32843.599999999999</v>
      </c>
      <c r="BD12" s="763">
        <v>33396.5</v>
      </c>
      <c r="BE12" s="763">
        <v>33416.199999999997</v>
      </c>
      <c r="BF12" s="763">
        <v>33436.199999999997</v>
      </c>
      <c r="BG12" s="763">
        <v>33699.699999999997</v>
      </c>
      <c r="BH12" s="763">
        <v>33908.5</v>
      </c>
      <c r="BI12" s="763">
        <v>34023.800000000003</v>
      </c>
      <c r="BJ12" s="763">
        <v>36429.9</v>
      </c>
      <c r="BK12" s="763">
        <v>36942.199999999997</v>
      </c>
      <c r="BL12" s="763">
        <v>36959.199999999997</v>
      </c>
      <c r="BM12" s="763">
        <v>37084.1</v>
      </c>
      <c r="BN12" s="763">
        <v>37470.300000000003</v>
      </c>
      <c r="BO12" s="763">
        <v>37470.300000000003</v>
      </c>
      <c r="BP12" s="763">
        <v>39924.800000000003</v>
      </c>
      <c r="BQ12" s="763">
        <v>40124.800000000003</v>
      </c>
      <c r="BR12" s="763">
        <v>40187.199999999997</v>
      </c>
      <c r="BS12" s="763">
        <v>40277.199999999997</v>
      </c>
      <c r="BT12" s="763">
        <v>40922.5</v>
      </c>
      <c r="BU12" s="763">
        <v>40937.5</v>
      </c>
      <c r="BV12" s="763">
        <v>42284.9</v>
      </c>
    </row>
    <row r="13" spans="1:74" ht="12" customHeight="1" x14ac:dyDescent="0.25">
      <c r="A13" s="749" t="s">
        <v>1280</v>
      </c>
      <c r="B13" s="747" t="s">
        <v>96</v>
      </c>
      <c r="C13" s="759">
        <v>65129.8</v>
      </c>
      <c r="D13" s="759">
        <v>65129.8</v>
      </c>
      <c r="E13" s="759">
        <v>65227.8</v>
      </c>
      <c r="F13" s="759">
        <v>66253.7</v>
      </c>
      <c r="G13" s="759">
        <v>66533.7</v>
      </c>
      <c r="H13" s="759">
        <v>66798.600000000006</v>
      </c>
      <c r="I13" s="759">
        <v>67101.2</v>
      </c>
      <c r="J13" s="759">
        <v>68694.8</v>
      </c>
      <c r="K13" s="759">
        <v>69003.3</v>
      </c>
      <c r="L13" s="759">
        <v>69888.2</v>
      </c>
      <c r="M13" s="759">
        <v>70128</v>
      </c>
      <c r="N13" s="759">
        <v>72486.3</v>
      </c>
      <c r="O13" s="759">
        <v>72972.800000000003</v>
      </c>
      <c r="P13" s="759">
        <v>72972.800000000003</v>
      </c>
      <c r="Q13" s="759">
        <v>73331.399999999994</v>
      </c>
      <c r="R13" s="759">
        <v>73493.7</v>
      </c>
      <c r="S13" s="759">
        <v>73767.5</v>
      </c>
      <c r="T13" s="759">
        <v>74187.899999999994</v>
      </c>
      <c r="U13" s="759">
        <v>74629.5</v>
      </c>
      <c r="V13" s="759">
        <v>74632.899999999994</v>
      </c>
      <c r="W13" s="759">
        <v>74755.899999999994</v>
      </c>
      <c r="X13" s="759">
        <v>75388.800000000003</v>
      </c>
      <c r="Y13" s="759">
        <v>76265.7</v>
      </c>
      <c r="Z13" s="759">
        <v>81198</v>
      </c>
      <c r="AA13" s="759">
        <v>81592.3</v>
      </c>
      <c r="AB13" s="759">
        <v>81841.399999999994</v>
      </c>
      <c r="AC13" s="759">
        <v>82919.199999999997</v>
      </c>
      <c r="AD13" s="759">
        <v>83070.399999999994</v>
      </c>
      <c r="AE13" s="759">
        <v>83222.899999999994</v>
      </c>
      <c r="AF13" s="759">
        <v>83378</v>
      </c>
      <c r="AG13" s="759">
        <v>83860</v>
      </c>
      <c r="AH13" s="759">
        <v>83860</v>
      </c>
      <c r="AI13" s="759">
        <v>84109.2</v>
      </c>
      <c r="AJ13" s="759">
        <v>84358.2</v>
      </c>
      <c r="AK13" s="759">
        <v>85322.1</v>
      </c>
      <c r="AL13" s="759">
        <v>87488.4</v>
      </c>
      <c r="AM13" s="759">
        <v>88319.4</v>
      </c>
      <c r="AN13" s="759">
        <v>88541.1</v>
      </c>
      <c r="AO13" s="759">
        <v>88541.1</v>
      </c>
      <c r="AP13" s="759">
        <v>88541.1</v>
      </c>
      <c r="AQ13" s="759">
        <v>88541.1</v>
      </c>
      <c r="AR13" s="759">
        <v>88665.1</v>
      </c>
      <c r="AS13" s="759">
        <v>88822</v>
      </c>
      <c r="AT13" s="759">
        <v>88904</v>
      </c>
      <c r="AU13" s="759">
        <v>89569</v>
      </c>
      <c r="AV13" s="759">
        <v>89859</v>
      </c>
      <c r="AW13" s="759">
        <v>90113.3</v>
      </c>
      <c r="AX13" s="759">
        <v>95490.7</v>
      </c>
      <c r="AY13" s="763">
        <v>95838.8</v>
      </c>
      <c r="AZ13" s="763">
        <v>95904.8</v>
      </c>
      <c r="BA13" s="763">
        <v>96505</v>
      </c>
      <c r="BB13" s="763">
        <v>96657.5</v>
      </c>
      <c r="BC13" s="763">
        <v>96908.2</v>
      </c>
      <c r="BD13" s="763">
        <v>97851.5</v>
      </c>
      <c r="BE13" s="763">
        <v>98292.1</v>
      </c>
      <c r="BF13" s="763">
        <v>98461.6</v>
      </c>
      <c r="BG13" s="763">
        <v>99571.6</v>
      </c>
      <c r="BH13" s="763">
        <v>99771.7</v>
      </c>
      <c r="BI13" s="763">
        <v>99902.8</v>
      </c>
      <c r="BJ13" s="763">
        <v>106740</v>
      </c>
      <c r="BK13" s="763">
        <v>108356.5</v>
      </c>
      <c r="BL13" s="763">
        <v>108356.5</v>
      </c>
      <c r="BM13" s="763">
        <v>109500.3</v>
      </c>
      <c r="BN13" s="763">
        <v>109696.1</v>
      </c>
      <c r="BO13" s="763">
        <v>109946.1</v>
      </c>
      <c r="BP13" s="763">
        <v>110306.1</v>
      </c>
      <c r="BQ13" s="763">
        <v>110306.1</v>
      </c>
      <c r="BR13" s="763">
        <v>110459.5</v>
      </c>
      <c r="BS13" s="763">
        <v>110740.1</v>
      </c>
      <c r="BT13" s="763">
        <v>110945.1</v>
      </c>
      <c r="BU13" s="763">
        <v>111035.1</v>
      </c>
      <c r="BV13" s="763">
        <v>114266</v>
      </c>
    </row>
    <row r="14" spans="1:74" ht="12" customHeight="1" x14ac:dyDescent="0.25">
      <c r="A14" s="749"/>
      <c r="B14" s="748" t="s">
        <v>1288</v>
      </c>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748"/>
      <c r="AV14" s="748"/>
      <c r="AW14" s="748"/>
      <c r="AX14" s="748"/>
      <c r="AY14" s="764"/>
      <c r="AZ14" s="764"/>
      <c r="BA14" s="764"/>
      <c r="BB14" s="764"/>
      <c r="BC14" s="764"/>
      <c r="BD14" s="764"/>
      <c r="BE14" s="764"/>
      <c r="BF14" s="764"/>
      <c r="BG14" s="764"/>
      <c r="BH14" s="764"/>
      <c r="BI14" s="764"/>
      <c r="BJ14" s="764"/>
      <c r="BK14" s="764"/>
      <c r="BL14" s="764"/>
      <c r="BM14" s="764"/>
      <c r="BN14" s="764"/>
      <c r="BO14" s="764"/>
      <c r="BP14" s="764"/>
      <c r="BQ14" s="764"/>
      <c r="BR14" s="764"/>
      <c r="BS14" s="764"/>
      <c r="BT14" s="764"/>
      <c r="BU14" s="764"/>
      <c r="BV14" s="764"/>
    </row>
    <row r="15" spans="1:74" ht="12" customHeight="1" x14ac:dyDescent="0.25">
      <c r="A15" s="749" t="s">
        <v>1289</v>
      </c>
      <c r="B15" s="747" t="s">
        <v>1283</v>
      </c>
      <c r="C15" s="759">
        <v>6806.6</v>
      </c>
      <c r="D15" s="759">
        <v>6806.6</v>
      </c>
      <c r="E15" s="759">
        <v>6806.6</v>
      </c>
      <c r="F15" s="759">
        <v>6830.4</v>
      </c>
      <c r="G15" s="759">
        <v>6830.4</v>
      </c>
      <c r="H15" s="759">
        <v>6829.6</v>
      </c>
      <c r="I15" s="759">
        <v>6829.6</v>
      </c>
      <c r="J15" s="759">
        <v>6856.5</v>
      </c>
      <c r="K15" s="759">
        <v>6859.3</v>
      </c>
      <c r="L15" s="759">
        <v>6876.3</v>
      </c>
      <c r="M15" s="759">
        <v>6871.8</v>
      </c>
      <c r="N15" s="759">
        <v>6850.8</v>
      </c>
      <c r="O15" s="759">
        <v>6727.6</v>
      </c>
      <c r="P15" s="759">
        <v>6726.2</v>
      </c>
      <c r="Q15" s="759">
        <v>6717.3</v>
      </c>
      <c r="R15" s="759">
        <v>6714.3</v>
      </c>
      <c r="S15" s="759">
        <v>6714</v>
      </c>
      <c r="T15" s="759">
        <v>6713.6</v>
      </c>
      <c r="U15" s="759">
        <v>6713.4</v>
      </c>
      <c r="V15" s="759">
        <v>6712</v>
      </c>
      <c r="W15" s="759">
        <v>6712</v>
      </c>
      <c r="X15" s="759">
        <v>6712</v>
      </c>
      <c r="Y15" s="759">
        <v>6712</v>
      </c>
      <c r="Z15" s="759">
        <v>6657</v>
      </c>
      <c r="AA15" s="759">
        <v>6647.7</v>
      </c>
      <c r="AB15" s="759">
        <v>6645.1</v>
      </c>
      <c r="AC15" s="759">
        <v>6685.6</v>
      </c>
      <c r="AD15" s="759">
        <v>6685.6</v>
      </c>
      <c r="AE15" s="759">
        <v>6685.6</v>
      </c>
      <c r="AF15" s="759">
        <v>6689.6</v>
      </c>
      <c r="AG15" s="759">
        <v>6689.6</v>
      </c>
      <c r="AH15" s="759">
        <v>6689.4</v>
      </c>
      <c r="AI15" s="759">
        <v>6688.4</v>
      </c>
      <c r="AJ15" s="759">
        <v>6688.4</v>
      </c>
      <c r="AK15" s="759">
        <v>6688.4</v>
      </c>
      <c r="AL15" s="759">
        <v>6657.4</v>
      </c>
      <c r="AM15" s="759">
        <v>6661.9</v>
      </c>
      <c r="AN15" s="759">
        <v>6661.9</v>
      </c>
      <c r="AO15" s="759">
        <v>6655.9</v>
      </c>
      <c r="AP15" s="759">
        <v>6645.6</v>
      </c>
      <c r="AQ15" s="759">
        <v>6620.6</v>
      </c>
      <c r="AR15" s="759">
        <v>6620.6</v>
      </c>
      <c r="AS15" s="759">
        <v>6620.6</v>
      </c>
      <c r="AT15" s="759">
        <v>6620.6</v>
      </c>
      <c r="AU15" s="759">
        <v>6620.6</v>
      </c>
      <c r="AV15" s="759">
        <v>6620.6</v>
      </c>
      <c r="AW15" s="759">
        <v>6621.5</v>
      </c>
      <c r="AX15" s="759">
        <v>6629.6</v>
      </c>
      <c r="AY15" s="763">
        <v>6629.6</v>
      </c>
      <c r="AZ15" s="763">
        <v>6629.6</v>
      </c>
      <c r="BA15" s="763">
        <v>6629.6</v>
      </c>
      <c r="BB15" s="763">
        <v>6604.8</v>
      </c>
      <c r="BC15" s="763">
        <v>6604.8</v>
      </c>
      <c r="BD15" s="763">
        <v>6604.8</v>
      </c>
      <c r="BE15" s="763">
        <v>6604.8</v>
      </c>
      <c r="BF15" s="763">
        <v>6606.8</v>
      </c>
      <c r="BG15" s="763">
        <v>6606.8</v>
      </c>
      <c r="BH15" s="763">
        <v>6620.8</v>
      </c>
      <c r="BI15" s="763">
        <v>6620.8</v>
      </c>
      <c r="BJ15" s="763">
        <v>6620.8</v>
      </c>
      <c r="BK15" s="763">
        <v>6620.8</v>
      </c>
      <c r="BL15" s="763">
        <v>6620.8</v>
      </c>
      <c r="BM15" s="763">
        <v>6620.8</v>
      </c>
      <c r="BN15" s="763">
        <v>6620.8</v>
      </c>
      <c r="BO15" s="763">
        <v>6620.8</v>
      </c>
      <c r="BP15" s="763">
        <v>6620.8</v>
      </c>
      <c r="BQ15" s="763">
        <v>6620.8</v>
      </c>
      <c r="BR15" s="763">
        <v>6620.8</v>
      </c>
      <c r="BS15" s="763">
        <v>6620.8</v>
      </c>
      <c r="BT15" s="763">
        <v>6620.8</v>
      </c>
      <c r="BU15" s="763">
        <v>6620.8</v>
      </c>
      <c r="BV15" s="763">
        <v>6620.8</v>
      </c>
    </row>
    <row r="16" spans="1:74" ht="12" customHeight="1" x14ac:dyDescent="0.25">
      <c r="A16" s="749" t="s">
        <v>1290</v>
      </c>
      <c r="B16" s="747" t="s">
        <v>1284</v>
      </c>
      <c r="C16" s="759">
        <v>952.2</v>
      </c>
      <c r="D16" s="759">
        <v>952.2</v>
      </c>
      <c r="E16" s="759">
        <v>952.2</v>
      </c>
      <c r="F16" s="759">
        <v>945.5</v>
      </c>
      <c r="G16" s="759">
        <v>945.5</v>
      </c>
      <c r="H16" s="759">
        <v>944.7</v>
      </c>
      <c r="I16" s="759">
        <v>944.7</v>
      </c>
      <c r="J16" s="759">
        <v>944.4</v>
      </c>
      <c r="K16" s="759">
        <v>947.2</v>
      </c>
      <c r="L16" s="759">
        <v>947.2</v>
      </c>
      <c r="M16" s="759">
        <v>947.2</v>
      </c>
      <c r="N16" s="759">
        <v>947.2</v>
      </c>
      <c r="O16" s="759">
        <v>944.9</v>
      </c>
      <c r="P16" s="759">
        <v>944.9</v>
      </c>
      <c r="Q16" s="759">
        <v>943.8</v>
      </c>
      <c r="R16" s="759">
        <v>943.8</v>
      </c>
      <c r="S16" s="759">
        <v>943.5</v>
      </c>
      <c r="T16" s="759">
        <v>943.1</v>
      </c>
      <c r="U16" s="759">
        <v>942.9</v>
      </c>
      <c r="V16" s="759">
        <v>941.5</v>
      </c>
      <c r="W16" s="759">
        <v>941.5</v>
      </c>
      <c r="X16" s="759">
        <v>941.5</v>
      </c>
      <c r="Y16" s="759">
        <v>941.5</v>
      </c>
      <c r="Z16" s="759">
        <v>886.5</v>
      </c>
      <c r="AA16" s="759">
        <v>883.2</v>
      </c>
      <c r="AB16" s="759">
        <v>880.6</v>
      </c>
      <c r="AC16" s="759">
        <v>880.6</v>
      </c>
      <c r="AD16" s="759">
        <v>880.6</v>
      </c>
      <c r="AE16" s="759">
        <v>880.6</v>
      </c>
      <c r="AF16" s="759">
        <v>884.6</v>
      </c>
      <c r="AG16" s="759">
        <v>884.6</v>
      </c>
      <c r="AH16" s="759">
        <v>884.4</v>
      </c>
      <c r="AI16" s="759">
        <v>883.4</v>
      </c>
      <c r="AJ16" s="759">
        <v>883.4</v>
      </c>
      <c r="AK16" s="759">
        <v>883.4</v>
      </c>
      <c r="AL16" s="759">
        <v>872.4</v>
      </c>
      <c r="AM16" s="759">
        <v>873.4</v>
      </c>
      <c r="AN16" s="759">
        <v>873.4</v>
      </c>
      <c r="AO16" s="759">
        <v>873.4</v>
      </c>
      <c r="AP16" s="759">
        <v>873.4</v>
      </c>
      <c r="AQ16" s="759">
        <v>873.4</v>
      </c>
      <c r="AR16" s="759">
        <v>873.4</v>
      </c>
      <c r="AS16" s="759">
        <v>873.4</v>
      </c>
      <c r="AT16" s="759">
        <v>873.4</v>
      </c>
      <c r="AU16" s="759">
        <v>873.4</v>
      </c>
      <c r="AV16" s="759">
        <v>873.4</v>
      </c>
      <c r="AW16" s="759">
        <v>873.4</v>
      </c>
      <c r="AX16" s="759">
        <v>873</v>
      </c>
      <c r="AY16" s="763">
        <v>873</v>
      </c>
      <c r="AZ16" s="763">
        <v>873</v>
      </c>
      <c r="BA16" s="763">
        <v>873</v>
      </c>
      <c r="BB16" s="763">
        <v>873</v>
      </c>
      <c r="BC16" s="763">
        <v>873</v>
      </c>
      <c r="BD16" s="763">
        <v>873</v>
      </c>
      <c r="BE16" s="763">
        <v>873</v>
      </c>
      <c r="BF16" s="763">
        <v>875</v>
      </c>
      <c r="BG16" s="763">
        <v>875</v>
      </c>
      <c r="BH16" s="763">
        <v>889</v>
      </c>
      <c r="BI16" s="763">
        <v>889</v>
      </c>
      <c r="BJ16" s="763">
        <v>889</v>
      </c>
      <c r="BK16" s="763">
        <v>889</v>
      </c>
      <c r="BL16" s="763">
        <v>889</v>
      </c>
      <c r="BM16" s="763">
        <v>889</v>
      </c>
      <c r="BN16" s="763">
        <v>889</v>
      </c>
      <c r="BO16" s="763">
        <v>889</v>
      </c>
      <c r="BP16" s="763">
        <v>889</v>
      </c>
      <c r="BQ16" s="763">
        <v>889</v>
      </c>
      <c r="BR16" s="763">
        <v>889</v>
      </c>
      <c r="BS16" s="763">
        <v>889</v>
      </c>
      <c r="BT16" s="763">
        <v>889</v>
      </c>
      <c r="BU16" s="763">
        <v>889</v>
      </c>
      <c r="BV16" s="763">
        <v>889</v>
      </c>
    </row>
    <row r="17" spans="1:74" ht="12" customHeight="1" x14ac:dyDescent="0.25">
      <c r="A17" s="749" t="s">
        <v>1291</v>
      </c>
      <c r="B17" s="747" t="s">
        <v>1285</v>
      </c>
      <c r="C17" s="759">
        <v>5854.4</v>
      </c>
      <c r="D17" s="759">
        <v>5854.4</v>
      </c>
      <c r="E17" s="759">
        <v>5854.4</v>
      </c>
      <c r="F17" s="759">
        <v>5884.9</v>
      </c>
      <c r="G17" s="759">
        <v>5884.9</v>
      </c>
      <c r="H17" s="759">
        <v>5884.9</v>
      </c>
      <c r="I17" s="759">
        <v>5884.9</v>
      </c>
      <c r="J17" s="759">
        <v>5912.1</v>
      </c>
      <c r="K17" s="759">
        <v>5912.1</v>
      </c>
      <c r="L17" s="759">
        <v>5929.1</v>
      </c>
      <c r="M17" s="759">
        <v>5924.6</v>
      </c>
      <c r="N17" s="759">
        <v>5903.6</v>
      </c>
      <c r="O17" s="759">
        <v>5782.7</v>
      </c>
      <c r="P17" s="759">
        <v>5781.3</v>
      </c>
      <c r="Q17" s="759">
        <v>5773.5</v>
      </c>
      <c r="R17" s="759">
        <v>5770.5</v>
      </c>
      <c r="S17" s="759">
        <v>5770.5</v>
      </c>
      <c r="T17" s="759">
        <v>5770.5</v>
      </c>
      <c r="U17" s="759">
        <v>5770.5</v>
      </c>
      <c r="V17" s="759">
        <v>5770.5</v>
      </c>
      <c r="W17" s="759">
        <v>5770.5</v>
      </c>
      <c r="X17" s="759">
        <v>5770.5</v>
      </c>
      <c r="Y17" s="759">
        <v>5770.5</v>
      </c>
      <c r="Z17" s="759">
        <v>5770.5</v>
      </c>
      <c r="AA17" s="759">
        <v>5764.5</v>
      </c>
      <c r="AB17" s="759">
        <v>5764.5</v>
      </c>
      <c r="AC17" s="759">
        <v>5805</v>
      </c>
      <c r="AD17" s="759">
        <v>5805</v>
      </c>
      <c r="AE17" s="759">
        <v>5805</v>
      </c>
      <c r="AF17" s="759">
        <v>5805</v>
      </c>
      <c r="AG17" s="759">
        <v>5805</v>
      </c>
      <c r="AH17" s="759">
        <v>5805</v>
      </c>
      <c r="AI17" s="759">
        <v>5805</v>
      </c>
      <c r="AJ17" s="759">
        <v>5805</v>
      </c>
      <c r="AK17" s="759">
        <v>5805</v>
      </c>
      <c r="AL17" s="759">
        <v>5785</v>
      </c>
      <c r="AM17" s="759">
        <v>5788.5</v>
      </c>
      <c r="AN17" s="759">
        <v>5788.5</v>
      </c>
      <c r="AO17" s="759">
        <v>5782.5</v>
      </c>
      <c r="AP17" s="759">
        <v>5772.2</v>
      </c>
      <c r="AQ17" s="759">
        <v>5747.2</v>
      </c>
      <c r="AR17" s="759">
        <v>5747.2</v>
      </c>
      <c r="AS17" s="759">
        <v>5747.2</v>
      </c>
      <c r="AT17" s="759">
        <v>5747.2</v>
      </c>
      <c r="AU17" s="759">
        <v>5747.2</v>
      </c>
      <c r="AV17" s="759">
        <v>5747.2</v>
      </c>
      <c r="AW17" s="759">
        <v>5748.1</v>
      </c>
      <c r="AX17" s="759">
        <v>5756.6</v>
      </c>
      <c r="AY17" s="763">
        <v>5756.6</v>
      </c>
      <c r="AZ17" s="763">
        <v>5756.6</v>
      </c>
      <c r="BA17" s="763">
        <v>5756.6</v>
      </c>
      <c r="BB17" s="763">
        <v>5731.8</v>
      </c>
      <c r="BC17" s="763">
        <v>5731.8</v>
      </c>
      <c r="BD17" s="763">
        <v>5731.8</v>
      </c>
      <c r="BE17" s="763">
        <v>5731.8</v>
      </c>
      <c r="BF17" s="763">
        <v>5731.8</v>
      </c>
      <c r="BG17" s="763">
        <v>5731.8</v>
      </c>
      <c r="BH17" s="763">
        <v>5731.8</v>
      </c>
      <c r="BI17" s="763">
        <v>5731.8</v>
      </c>
      <c r="BJ17" s="763">
        <v>5731.8</v>
      </c>
      <c r="BK17" s="763">
        <v>5731.8</v>
      </c>
      <c r="BL17" s="763">
        <v>5731.8</v>
      </c>
      <c r="BM17" s="763">
        <v>5731.8</v>
      </c>
      <c r="BN17" s="763">
        <v>5731.8</v>
      </c>
      <c r="BO17" s="763">
        <v>5731.8</v>
      </c>
      <c r="BP17" s="763">
        <v>5731.8</v>
      </c>
      <c r="BQ17" s="763">
        <v>5731.8</v>
      </c>
      <c r="BR17" s="763">
        <v>5731.8</v>
      </c>
      <c r="BS17" s="763">
        <v>5731.8</v>
      </c>
      <c r="BT17" s="763">
        <v>5731.8</v>
      </c>
      <c r="BU17" s="763">
        <v>5731.8</v>
      </c>
      <c r="BV17" s="763">
        <v>5731.8</v>
      </c>
    </row>
    <row r="18" spans="1:74" ht="12" customHeight="1" x14ac:dyDescent="0.25">
      <c r="A18" s="749" t="s">
        <v>1292</v>
      </c>
      <c r="B18" s="747" t="s">
        <v>1286</v>
      </c>
      <c r="C18" s="759">
        <v>300.7</v>
      </c>
      <c r="D18" s="759">
        <v>300.7</v>
      </c>
      <c r="E18" s="759">
        <v>300.7</v>
      </c>
      <c r="F18" s="759">
        <v>300.7</v>
      </c>
      <c r="G18" s="759">
        <v>300.7</v>
      </c>
      <c r="H18" s="759">
        <v>300.7</v>
      </c>
      <c r="I18" s="759">
        <v>300.7</v>
      </c>
      <c r="J18" s="759">
        <v>300.7</v>
      </c>
      <c r="K18" s="759">
        <v>300.7</v>
      </c>
      <c r="L18" s="759">
        <v>300.7</v>
      </c>
      <c r="M18" s="759">
        <v>300.7</v>
      </c>
      <c r="N18" s="759">
        <v>300.7</v>
      </c>
      <c r="O18" s="759">
        <v>354.6</v>
      </c>
      <c r="P18" s="759">
        <v>354.6</v>
      </c>
      <c r="Q18" s="759">
        <v>354.6</v>
      </c>
      <c r="R18" s="759">
        <v>354.6</v>
      </c>
      <c r="S18" s="759">
        <v>355.8</v>
      </c>
      <c r="T18" s="759">
        <v>355.8</v>
      </c>
      <c r="U18" s="759">
        <v>355.8</v>
      </c>
      <c r="V18" s="759">
        <v>355.8</v>
      </c>
      <c r="W18" s="759">
        <v>356.7</v>
      </c>
      <c r="X18" s="759">
        <v>356.7</v>
      </c>
      <c r="Y18" s="759">
        <v>356.7</v>
      </c>
      <c r="Z18" s="759">
        <v>356.7</v>
      </c>
      <c r="AA18" s="759">
        <v>357.1</v>
      </c>
      <c r="AB18" s="759">
        <v>357.1</v>
      </c>
      <c r="AC18" s="759">
        <v>357.1</v>
      </c>
      <c r="AD18" s="759">
        <v>357.1</v>
      </c>
      <c r="AE18" s="759">
        <v>357.1</v>
      </c>
      <c r="AF18" s="759">
        <v>357.1</v>
      </c>
      <c r="AG18" s="759">
        <v>357.1</v>
      </c>
      <c r="AH18" s="759">
        <v>357.1</v>
      </c>
      <c r="AI18" s="759">
        <v>357.1</v>
      </c>
      <c r="AJ18" s="759">
        <v>357.1</v>
      </c>
      <c r="AK18" s="759">
        <v>357.1</v>
      </c>
      <c r="AL18" s="759">
        <v>357.1</v>
      </c>
      <c r="AM18" s="759">
        <v>357.1</v>
      </c>
      <c r="AN18" s="759">
        <v>357.1</v>
      </c>
      <c r="AO18" s="759">
        <v>357.1</v>
      </c>
      <c r="AP18" s="759">
        <v>357.1</v>
      </c>
      <c r="AQ18" s="759">
        <v>357.1</v>
      </c>
      <c r="AR18" s="759">
        <v>357.1</v>
      </c>
      <c r="AS18" s="759">
        <v>357.1</v>
      </c>
      <c r="AT18" s="759">
        <v>357.1</v>
      </c>
      <c r="AU18" s="759">
        <v>357.1</v>
      </c>
      <c r="AV18" s="759">
        <v>357.1</v>
      </c>
      <c r="AW18" s="759">
        <v>357.1</v>
      </c>
      <c r="AX18" s="759">
        <v>357.1</v>
      </c>
      <c r="AY18" s="763">
        <v>363.6</v>
      </c>
      <c r="AZ18" s="763">
        <v>363.6</v>
      </c>
      <c r="BA18" s="763">
        <v>363.6</v>
      </c>
      <c r="BB18" s="763">
        <v>363.6</v>
      </c>
      <c r="BC18" s="763">
        <v>363.6</v>
      </c>
      <c r="BD18" s="763">
        <v>363.6</v>
      </c>
      <c r="BE18" s="763">
        <v>363.6</v>
      </c>
      <c r="BF18" s="763">
        <v>363.6</v>
      </c>
      <c r="BG18" s="763">
        <v>363.6</v>
      </c>
      <c r="BH18" s="763">
        <v>363.6</v>
      </c>
      <c r="BI18" s="763">
        <v>363.6</v>
      </c>
      <c r="BJ18" s="763">
        <v>363.6</v>
      </c>
      <c r="BK18" s="763">
        <v>363.6</v>
      </c>
      <c r="BL18" s="763">
        <v>363.6</v>
      </c>
      <c r="BM18" s="763">
        <v>363.6</v>
      </c>
      <c r="BN18" s="763">
        <v>363.6</v>
      </c>
      <c r="BO18" s="763">
        <v>362.4</v>
      </c>
      <c r="BP18" s="763">
        <v>362.4</v>
      </c>
      <c r="BQ18" s="763">
        <v>362.4</v>
      </c>
      <c r="BR18" s="763">
        <v>362.4</v>
      </c>
      <c r="BS18" s="763">
        <v>362.4</v>
      </c>
      <c r="BT18" s="763">
        <v>362.4</v>
      </c>
      <c r="BU18" s="763">
        <v>362.4</v>
      </c>
      <c r="BV18" s="763">
        <v>362.4</v>
      </c>
    </row>
    <row r="19" spans="1:74" ht="12" customHeight="1" x14ac:dyDescent="0.25">
      <c r="A19" s="749" t="s">
        <v>1293</v>
      </c>
      <c r="B19" s="747" t="s">
        <v>1287</v>
      </c>
      <c r="C19" s="759">
        <v>240.4</v>
      </c>
      <c r="D19" s="759">
        <v>240.4</v>
      </c>
      <c r="E19" s="759">
        <v>255.9</v>
      </c>
      <c r="F19" s="759">
        <v>255.9</v>
      </c>
      <c r="G19" s="759">
        <v>275.8</v>
      </c>
      <c r="H19" s="759">
        <v>275.8</v>
      </c>
      <c r="I19" s="759">
        <v>275.8</v>
      </c>
      <c r="J19" s="759">
        <v>275.8</v>
      </c>
      <c r="K19" s="759">
        <v>276.8</v>
      </c>
      <c r="L19" s="759">
        <v>276.8</v>
      </c>
      <c r="M19" s="759">
        <v>276.8</v>
      </c>
      <c r="N19" s="759">
        <v>294.3</v>
      </c>
      <c r="O19" s="759">
        <v>309.3</v>
      </c>
      <c r="P19" s="759">
        <v>309.3</v>
      </c>
      <c r="Q19" s="759">
        <v>309.3</v>
      </c>
      <c r="R19" s="759">
        <v>311.2</v>
      </c>
      <c r="S19" s="759">
        <v>312.2</v>
      </c>
      <c r="T19" s="759">
        <v>313.7</v>
      </c>
      <c r="U19" s="759">
        <v>313.7</v>
      </c>
      <c r="V19" s="759">
        <v>315.7</v>
      </c>
      <c r="W19" s="759">
        <v>315.7</v>
      </c>
      <c r="X19" s="759">
        <v>316.10000000000002</v>
      </c>
      <c r="Y19" s="759">
        <v>316.10000000000002</v>
      </c>
      <c r="Z19" s="759">
        <v>320.2</v>
      </c>
      <c r="AA19" s="759">
        <v>321.89999999999998</v>
      </c>
      <c r="AB19" s="759">
        <v>321.89999999999998</v>
      </c>
      <c r="AC19" s="759">
        <v>321.89999999999998</v>
      </c>
      <c r="AD19" s="759">
        <v>321.89999999999998</v>
      </c>
      <c r="AE19" s="759">
        <v>325.89999999999998</v>
      </c>
      <c r="AF19" s="759">
        <v>340.3</v>
      </c>
      <c r="AG19" s="759">
        <v>340.3</v>
      </c>
      <c r="AH19" s="759">
        <v>340.3</v>
      </c>
      <c r="AI19" s="759">
        <v>340.3</v>
      </c>
      <c r="AJ19" s="759">
        <v>340.3</v>
      </c>
      <c r="AK19" s="759">
        <v>344.1</v>
      </c>
      <c r="AL19" s="759">
        <v>349.1</v>
      </c>
      <c r="AM19" s="759">
        <v>358.8</v>
      </c>
      <c r="AN19" s="759">
        <v>358.8</v>
      </c>
      <c r="AO19" s="759">
        <v>358.8</v>
      </c>
      <c r="AP19" s="759">
        <v>358.8</v>
      </c>
      <c r="AQ19" s="759">
        <v>363.3</v>
      </c>
      <c r="AR19" s="759">
        <v>366.4</v>
      </c>
      <c r="AS19" s="759">
        <v>366.4</v>
      </c>
      <c r="AT19" s="759">
        <v>371.4</v>
      </c>
      <c r="AU19" s="759">
        <v>371.4</v>
      </c>
      <c r="AV19" s="759">
        <v>371.4</v>
      </c>
      <c r="AW19" s="759">
        <v>371.4</v>
      </c>
      <c r="AX19" s="759">
        <v>371.4</v>
      </c>
      <c r="AY19" s="763">
        <v>371.4</v>
      </c>
      <c r="AZ19" s="763">
        <v>373.1</v>
      </c>
      <c r="BA19" s="763">
        <v>373.1</v>
      </c>
      <c r="BB19" s="763">
        <v>372.7</v>
      </c>
      <c r="BC19" s="763">
        <v>372.7</v>
      </c>
      <c r="BD19" s="763">
        <v>376.4</v>
      </c>
      <c r="BE19" s="763">
        <v>376.4</v>
      </c>
      <c r="BF19" s="763">
        <v>376.4</v>
      </c>
      <c r="BG19" s="763">
        <v>376.4</v>
      </c>
      <c r="BH19" s="763">
        <v>375.9</v>
      </c>
      <c r="BI19" s="763">
        <v>375.9</v>
      </c>
      <c r="BJ19" s="763">
        <v>375.9</v>
      </c>
      <c r="BK19" s="763">
        <v>375.9</v>
      </c>
      <c r="BL19" s="763">
        <v>375.9</v>
      </c>
      <c r="BM19" s="763">
        <v>375.9</v>
      </c>
      <c r="BN19" s="763">
        <v>375.9</v>
      </c>
      <c r="BO19" s="763">
        <v>375.9</v>
      </c>
      <c r="BP19" s="763">
        <v>378</v>
      </c>
      <c r="BQ19" s="763">
        <v>378</v>
      </c>
      <c r="BR19" s="763">
        <v>378</v>
      </c>
      <c r="BS19" s="763">
        <v>378</v>
      </c>
      <c r="BT19" s="763">
        <v>378</v>
      </c>
      <c r="BU19" s="763">
        <v>378</v>
      </c>
      <c r="BV19" s="763">
        <v>378</v>
      </c>
    </row>
    <row r="20" spans="1:74" ht="12" customHeight="1" x14ac:dyDescent="0.25">
      <c r="A20" s="749" t="s">
        <v>1294</v>
      </c>
      <c r="B20" s="747" t="s">
        <v>1295</v>
      </c>
      <c r="C20" s="760" t="s">
        <v>1334</v>
      </c>
      <c r="D20" s="760" t="s">
        <v>1334</v>
      </c>
      <c r="E20" s="760" t="s">
        <v>1334</v>
      </c>
      <c r="F20" s="760" t="s">
        <v>1334</v>
      </c>
      <c r="G20" s="760" t="s">
        <v>1334</v>
      </c>
      <c r="H20" s="760" t="s">
        <v>1334</v>
      </c>
      <c r="I20" s="760" t="s">
        <v>1334</v>
      </c>
      <c r="J20" s="760" t="s">
        <v>1334</v>
      </c>
      <c r="K20" s="760" t="s">
        <v>1334</v>
      </c>
      <c r="L20" s="760" t="s">
        <v>1334</v>
      </c>
      <c r="M20" s="760" t="s">
        <v>1334</v>
      </c>
      <c r="N20" s="760" t="s">
        <v>1334</v>
      </c>
      <c r="O20" s="759">
        <v>9865.6110000000008</v>
      </c>
      <c r="P20" s="759">
        <v>10123.085999999999</v>
      </c>
      <c r="Q20" s="759">
        <v>10440.244000000001</v>
      </c>
      <c r="R20" s="759">
        <v>10687.819</v>
      </c>
      <c r="S20" s="759">
        <v>10927.867</v>
      </c>
      <c r="T20" s="759">
        <v>11185.235000000001</v>
      </c>
      <c r="U20" s="759">
        <v>11385.334000000001</v>
      </c>
      <c r="V20" s="759">
        <v>11670.583000000001</v>
      </c>
      <c r="W20" s="759">
        <v>11913.282999999999</v>
      </c>
      <c r="X20" s="759">
        <v>12156.433000000001</v>
      </c>
      <c r="Y20" s="759">
        <v>12446.436</v>
      </c>
      <c r="Z20" s="759">
        <v>12765.071</v>
      </c>
      <c r="AA20" s="759">
        <v>12970.145</v>
      </c>
      <c r="AB20" s="759">
        <v>13271.998</v>
      </c>
      <c r="AC20" s="759">
        <v>13558.931</v>
      </c>
      <c r="AD20" s="759">
        <v>13815.096</v>
      </c>
      <c r="AE20" s="759">
        <v>14115.338</v>
      </c>
      <c r="AF20" s="759">
        <v>14401.791999999999</v>
      </c>
      <c r="AG20" s="759">
        <v>14670.808000000001</v>
      </c>
      <c r="AH20" s="759">
        <v>15018.726000000001</v>
      </c>
      <c r="AI20" s="759">
        <v>15216.331</v>
      </c>
      <c r="AJ20" s="759">
        <v>15456.589</v>
      </c>
      <c r="AK20" s="759">
        <v>15719.896000000001</v>
      </c>
      <c r="AL20" s="759">
        <v>16147.758</v>
      </c>
      <c r="AM20" s="759">
        <v>16489.473000000002</v>
      </c>
      <c r="AN20" s="759">
        <v>16742.196</v>
      </c>
      <c r="AO20" s="759">
        <v>17029.16</v>
      </c>
      <c r="AP20" s="759">
        <v>17293.929</v>
      </c>
      <c r="AQ20" s="759">
        <v>17581.13</v>
      </c>
      <c r="AR20" s="759">
        <v>17862.886999999999</v>
      </c>
      <c r="AS20" s="759">
        <v>18110.895</v>
      </c>
      <c r="AT20" s="759">
        <v>18412.36</v>
      </c>
      <c r="AU20" s="759">
        <v>18708.37</v>
      </c>
      <c r="AV20" s="759">
        <v>18992.524000000001</v>
      </c>
      <c r="AW20" s="759">
        <v>19299.95</v>
      </c>
      <c r="AX20" s="759">
        <v>19608.330000000002</v>
      </c>
      <c r="AY20" s="763">
        <v>19923.66</v>
      </c>
      <c r="AZ20" s="763">
        <v>20241.55</v>
      </c>
      <c r="BA20" s="763">
        <v>20563.05</v>
      </c>
      <c r="BB20" s="763">
        <v>20889.22</v>
      </c>
      <c r="BC20" s="763">
        <v>21218.74</v>
      </c>
      <c r="BD20" s="763">
        <v>21552.05</v>
      </c>
      <c r="BE20" s="763">
        <v>21889.1</v>
      </c>
      <c r="BF20" s="763">
        <v>22230.38</v>
      </c>
      <c r="BG20" s="763">
        <v>22575.759999999998</v>
      </c>
      <c r="BH20" s="763">
        <v>22925.4</v>
      </c>
      <c r="BI20" s="763">
        <v>23278.97</v>
      </c>
      <c r="BJ20" s="763">
        <v>23636.62</v>
      </c>
      <c r="BK20" s="763">
        <v>23998.33</v>
      </c>
      <c r="BL20" s="763">
        <v>24364.33</v>
      </c>
      <c r="BM20" s="763">
        <v>24734.58</v>
      </c>
      <c r="BN20" s="763">
        <v>25109.27</v>
      </c>
      <c r="BO20" s="763">
        <v>25488.04</v>
      </c>
      <c r="BP20" s="763">
        <v>25871.08</v>
      </c>
      <c r="BQ20" s="763">
        <v>26258.33</v>
      </c>
      <c r="BR20" s="763">
        <v>26650.07</v>
      </c>
      <c r="BS20" s="763">
        <v>27046.240000000002</v>
      </c>
      <c r="BT20" s="763">
        <v>27446.61</v>
      </c>
      <c r="BU20" s="763">
        <v>27851.97</v>
      </c>
      <c r="BV20" s="763">
        <v>28262.1</v>
      </c>
    </row>
    <row r="21" spans="1:74" ht="12" customHeight="1" x14ac:dyDescent="0.25">
      <c r="A21" s="749" t="s">
        <v>1296</v>
      </c>
      <c r="B21" s="747" t="s">
        <v>1297</v>
      </c>
      <c r="C21" s="760" t="s">
        <v>1334</v>
      </c>
      <c r="D21" s="760" t="s">
        <v>1334</v>
      </c>
      <c r="E21" s="760" t="s">
        <v>1334</v>
      </c>
      <c r="F21" s="760" t="s">
        <v>1334</v>
      </c>
      <c r="G21" s="760" t="s">
        <v>1334</v>
      </c>
      <c r="H21" s="760" t="s">
        <v>1334</v>
      </c>
      <c r="I21" s="760" t="s">
        <v>1334</v>
      </c>
      <c r="J21" s="760" t="s">
        <v>1334</v>
      </c>
      <c r="K21" s="760" t="s">
        <v>1334</v>
      </c>
      <c r="L21" s="760" t="s">
        <v>1334</v>
      </c>
      <c r="M21" s="760" t="s">
        <v>1334</v>
      </c>
      <c r="N21" s="760" t="s">
        <v>1334</v>
      </c>
      <c r="O21" s="759">
        <v>5428.4889999999996</v>
      </c>
      <c r="P21" s="759">
        <v>5627.0910000000003</v>
      </c>
      <c r="Q21" s="759">
        <v>5852.6629999999996</v>
      </c>
      <c r="R21" s="759">
        <v>6051.107</v>
      </c>
      <c r="S21" s="759">
        <v>6238.683</v>
      </c>
      <c r="T21" s="759">
        <v>6432.3339999999998</v>
      </c>
      <c r="U21" s="759">
        <v>6592.866</v>
      </c>
      <c r="V21" s="759">
        <v>6785.84</v>
      </c>
      <c r="W21" s="759">
        <v>6957.6729999999998</v>
      </c>
      <c r="X21" s="759">
        <v>7147.0609999999997</v>
      </c>
      <c r="Y21" s="759">
        <v>7332.7569999999996</v>
      </c>
      <c r="Z21" s="759">
        <v>7527.01</v>
      </c>
      <c r="AA21" s="759">
        <v>7754.924</v>
      </c>
      <c r="AB21" s="759">
        <v>7946.3239999999996</v>
      </c>
      <c r="AC21" s="759">
        <v>8115.3429999999998</v>
      </c>
      <c r="AD21" s="759">
        <v>8269.3269999999993</v>
      </c>
      <c r="AE21" s="759">
        <v>8453.16</v>
      </c>
      <c r="AF21" s="759">
        <v>8618.19</v>
      </c>
      <c r="AG21" s="759">
        <v>8778.32</v>
      </c>
      <c r="AH21" s="759">
        <v>8961.2710000000006</v>
      </c>
      <c r="AI21" s="759">
        <v>9113.0169999999998</v>
      </c>
      <c r="AJ21" s="759">
        <v>9265.2009999999991</v>
      </c>
      <c r="AK21" s="759">
        <v>9429.8420000000006</v>
      </c>
      <c r="AL21" s="759">
        <v>9626.7999999999993</v>
      </c>
      <c r="AM21" s="759">
        <v>9820.232</v>
      </c>
      <c r="AN21" s="759">
        <v>9985.2870000000003</v>
      </c>
      <c r="AO21" s="759">
        <v>10154.522999999999</v>
      </c>
      <c r="AP21" s="759">
        <v>10314.254000000001</v>
      </c>
      <c r="AQ21" s="759">
        <v>10491.843999999999</v>
      </c>
      <c r="AR21" s="759">
        <v>10657.412</v>
      </c>
      <c r="AS21" s="759">
        <v>10825.985000000001</v>
      </c>
      <c r="AT21" s="759">
        <v>11008.831</v>
      </c>
      <c r="AU21" s="759">
        <v>11179.894</v>
      </c>
      <c r="AV21" s="759">
        <v>11372.933999999999</v>
      </c>
      <c r="AW21" s="759">
        <v>11561.92</v>
      </c>
      <c r="AX21" s="759">
        <v>11750.01</v>
      </c>
      <c r="AY21" s="763">
        <v>11943.18</v>
      </c>
      <c r="AZ21" s="763">
        <v>12137.01</v>
      </c>
      <c r="BA21" s="763">
        <v>12332.53</v>
      </c>
      <c r="BB21" s="763">
        <v>12530.76</v>
      </c>
      <c r="BC21" s="763">
        <v>12730.35</v>
      </c>
      <c r="BD21" s="763">
        <v>12931.71</v>
      </c>
      <c r="BE21" s="763">
        <v>13134.75</v>
      </c>
      <c r="BF21" s="763">
        <v>13339.95</v>
      </c>
      <c r="BG21" s="763">
        <v>13547.12</v>
      </c>
      <c r="BH21" s="763">
        <v>13756.42</v>
      </c>
      <c r="BI21" s="763">
        <v>13967.45</v>
      </c>
      <c r="BJ21" s="763">
        <v>14180.36</v>
      </c>
      <c r="BK21" s="763">
        <v>14395.07</v>
      </c>
      <c r="BL21" s="763">
        <v>14611.79</v>
      </c>
      <c r="BM21" s="763">
        <v>14830.45</v>
      </c>
      <c r="BN21" s="763">
        <v>15051.17</v>
      </c>
      <c r="BO21" s="763">
        <v>15273.59</v>
      </c>
      <c r="BP21" s="763">
        <v>15497.85</v>
      </c>
      <c r="BQ21" s="763">
        <v>15723.85</v>
      </c>
      <c r="BR21" s="763">
        <v>15951.83</v>
      </c>
      <c r="BS21" s="763">
        <v>16181.69</v>
      </c>
      <c r="BT21" s="763">
        <v>16413.18</v>
      </c>
      <c r="BU21" s="763">
        <v>16647.03</v>
      </c>
      <c r="BV21" s="763">
        <v>16882.98</v>
      </c>
    </row>
    <row r="22" spans="1:74" ht="12" customHeight="1" x14ac:dyDescent="0.25">
      <c r="A22" s="749" t="s">
        <v>1298</v>
      </c>
      <c r="B22" s="747" t="s">
        <v>1299</v>
      </c>
      <c r="C22" s="760" t="s">
        <v>1334</v>
      </c>
      <c r="D22" s="760" t="s">
        <v>1334</v>
      </c>
      <c r="E22" s="760" t="s">
        <v>1334</v>
      </c>
      <c r="F22" s="760" t="s">
        <v>1334</v>
      </c>
      <c r="G22" s="760" t="s">
        <v>1334</v>
      </c>
      <c r="H22" s="760" t="s">
        <v>1334</v>
      </c>
      <c r="I22" s="760" t="s">
        <v>1334</v>
      </c>
      <c r="J22" s="760" t="s">
        <v>1334</v>
      </c>
      <c r="K22" s="760" t="s">
        <v>1334</v>
      </c>
      <c r="L22" s="760" t="s">
        <v>1334</v>
      </c>
      <c r="M22" s="760" t="s">
        <v>1334</v>
      </c>
      <c r="N22" s="760" t="s">
        <v>1334</v>
      </c>
      <c r="O22" s="759">
        <v>3419.799</v>
      </c>
      <c r="P22" s="759">
        <v>3458.288</v>
      </c>
      <c r="Q22" s="759">
        <v>3521.7759999999998</v>
      </c>
      <c r="R22" s="759">
        <v>3552.6030000000001</v>
      </c>
      <c r="S22" s="759">
        <v>3589.1410000000001</v>
      </c>
      <c r="T22" s="759">
        <v>3640.3980000000001</v>
      </c>
      <c r="U22" s="759">
        <v>3660.7379999999998</v>
      </c>
      <c r="V22" s="759">
        <v>3734.201</v>
      </c>
      <c r="W22" s="759">
        <v>3794.152</v>
      </c>
      <c r="X22" s="759">
        <v>3837.6219999999998</v>
      </c>
      <c r="Y22" s="759">
        <v>3930.7379999999998</v>
      </c>
      <c r="Z22" s="759">
        <v>4022.806</v>
      </c>
      <c r="AA22" s="759">
        <v>4071.5250000000001</v>
      </c>
      <c r="AB22" s="759">
        <v>4110.9089999999997</v>
      </c>
      <c r="AC22" s="759">
        <v>4203.6229999999996</v>
      </c>
      <c r="AD22" s="759">
        <v>4293.5730000000003</v>
      </c>
      <c r="AE22" s="759">
        <v>4381.8220000000001</v>
      </c>
      <c r="AF22" s="759">
        <v>4481.7510000000002</v>
      </c>
      <c r="AG22" s="759">
        <v>4565.3209999999999</v>
      </c>
      <c r="AH22" s="759">
        <v>4711.4549999999999</v>
      </c>
      <c r="AI22" s="759">
        <v>4738.4290000000001</v>
      </c>
      <c r="AJ22" s="759">
        <v>4826.6750000000002</v>
      </c>
      <c r="AK22" s="759">
        <v>4924.9470000000001</v>
      </c>
      <c r="AL22" s="759">
        <v>5155.8119999999999</v>
      </c>
      <c r="AM22" s="759">
        <v>5308.4160000000002</v>
      </c>
      <c r="AN22" s="759">
        <v>5389.0510000000004</v>
      </c>
      <c r="AO22" s="759">
        <v>5489.5780000000004</v>
      </c>
      <c r="AP22" s="759">
        <v>5572.3559999999998</v>
      </c>
      <c r="AQ22" s="759">
        <v>5661.6009999999997</v>
      </c>
      <c r="AR22" s="759">
        <v>5760.7070000000003</v>
      </c>
      <c r="AS22" s="759">
        <v>5832.0839999999998</v>
      </c>
      <c r="AT22" s="759">
        <v>5934.5</v>
      </c>
      <c r="AU22" s="759">
        <v>6019.5609999999997</v>
      </c>
      <c r="AV22" s="759">
        <v>6095.7049999999999</v>
      </c>
      <c r="AW22" s="759">
        <v>6194.9719999999998</v>
      </c>
      <c r="AX22" s="759">
        <v>6295.924</v>
      </c>
      <c r="AY22" s="763">
        <v>6398.5879999999997</v>
      </c>
      <c r="AZ22" s="763">
        <v>6502.99</v>
      </c>
      <c r="BA22" s="763">
        <v>6609.1570000000002</v>
      </c>
      <c r="BB22" s="763">
        <v>6717.1170000000002</v>
      </c>
      <c r="BC22" s="763">
        <v>6826.8969999999999</v>
      </c>
      <c r="BD22" s="763">
        <v>6938.5259999999998</v>
      </c>
      <c r="BE22" s="763">
        <v>7052.0330000000004</v>
      </c>
      <c r="BF22" s="763">
        <v>7167.4459999999999</v>
      </c>
      <c r="BG22" s="763">
        <v>7284.7960000000003</v>
      </c>
      <c r="BH22" s="763">
        <v>7404.1109999999999</v>
      </c>
      <c r="BI22" s="763">
        <v>7525.424</v>
      </c>
      <c r="BJ22" s="763">
        <v>7648.7650000000003</v>
      </c>
      <c r="BK22" s="763">
        <v>7774.1660000000002</v>
      </c>
      <c r="BL22" s="763">
        <v>7901.6580000000004</v>
      </c>
      <c r="BM22" s="763">
        <v>8031.2740000000003</v>
      </c>
      <c r="BN22" s="763">
        <v>8163.0469999999996</v>
      </c>
      <c r="BO22" s="763">
        <v>8297.0110000000004</v>
      </c>
      <c r="BP22" s="763">
        <v>8433.2000000000007</v>
      </c>
      <c r="BQ22" s="763">
        <v>8571.6479999999992</v>
      </c>
      <c r="BR22" s="763">
        <v>8712.39</v>
      </c>
      <c r="BS22" s="763">
        <v>8855.4619999999995</v>
      </c>
      <c r="BT22" s="763">
        <v>9000.9009999999998</v>
      </c>
      <c r="BU22" s="763">
        <v>9148.7430000000004</v>
      </c>
      <c r="BV22" s="763">
        <v>9299.0249999999996</v>
      </c>
    </row>
    <row r="23" spans="1:74" ht="12" customHeight="1" x14ac:dyDescent="0.25">
      <c r="A23" s="749" t="s">
        <v>1300</v>
      </c>
      <c r="B23" s="747" t="s">
        <v>1301</v>
      </c>
      <c r="C23" s="760" t="s">
        <v>1334</v>
      </c>
      <c r="D23" s="760" t="s">
        <v>1334</v>
      </c>
      <c r="E23" s="760" t="s">
        <v>1334</v>
      </c>
      <c r="F23" s="760" t="s">
        <v>1334</v>
      </c>
      <c r="G23" s="760" t="s">
        <v>1334</v>
      </c>
      <c r="H23" s="760" t="s">
        <v>1334</v>
      </c>
      <c r="I23" s="760" t="s">
        <v>1334</v>
      </c>
      <c r="J23" s="760" t="s">
        <v>1334</v>
      </c>
      <c r="K23" s="760" t="s">
        <v>1334</v>
      </c>
      <c r="L23" s="760" t="s">
        <v>1334</v>
      </c>
      <c r="M23" s="760" t="s">
        <v>1334</v>
      </c>
      <c r="N23" s="760" t="s">
        <v>1334</v>
      </c>
      <c r="O23" s="759">
        <v>1017.323</v>
      </c>
      <c r="P23" s="759">
        <v>1037.7070000000001</v>
      </c>
      <c r="Q23" s="759">
        <v>1065.8050000000001</v>
      </c>
      <c r="R23" s="759">
        <v>1084.1089999999999</v>
      </c>
      <c r="S23" s="759">
        <v>1100.0429999999999</v>
      </c>
      <c r="T23" s="759">
        <v>1112.5029999999999</v>
      </c>
      <c r="U23" s="759">
        <v>1131.73</v>
      </c>
      <c r="V23" s="759">
        <v>1150.5419999999999</v>
      </c>
      <c r="W23" s="759">
        <v>1161.4580000000001</v>
      </c>
      <c r="X23" s="759">
        <v>1171.75</v>
      </c>
      <c r="Y23" s="759">
        <v>1182.941</v>
      </c>
      <c r="Z23" s="759">
        <v>1215.2550000000001</v>
      </c>
      <c r="AA23" s="759">
        <v>1143.6969999999999</v>
      </c>
      <c r="AB23" s="759">
        <v>1214.7660000000001</v>
      </c>
      <c r="AC23" s="759">
        <v>1239.9649999999999</v>
      </c>
      <c r="AD23" s="759">
        <v>1252.1959999999999</v>
      </c>
      <c r="AE23" s="759">
        <v>1280.356</v>
      </c>
      <c r="AF23" s="759">
        <v>1301.8510000000001</v>
      </c>
      <c r="AG23" s="759">
        <v>1327.1669999999999</v>
      </c>
      <c r="AH23" s="759">
        <v>1346</v>
      </c>
      <c r="AI23" s="759">
        <v>1364.886</v>
      </c>
      <c r="AJ23" s="759">
        <v>1364.7139999999999</v>
      </c>
      <c r="AK23" s="759">
        <v>1365.107</v>
      </c>
      <c r="AL23" s="759">
        <v>1365.146</v>
      </c>
      <c r="AM23" s="759">
        <v>1360.825</v>
      </c>
      <c r="AN23" s="759">
        <v>1367.8579999999999</v>
      </c>
      <c r="AO23" s="759">
        <v>1385.059</v>
      </c>
      <c r="AP23" s="759">
        <v>1407.319</v>
      </c>
      <c r="AQ23" s="759">
        <v>1427.684</v>
      </c>
      <c r="AR23" s="759">
        <v>1444.768</v>
      </c>
      <c r="AS23" s="759">
        <v>1452.826</v>
      </c>
      <c r="AT23" s="759">
        <v>1469.029</v>
      </c>
      <c r="AU23" s="759">
        <v>1508.915</v>
      </c>
      <c r="AV23" s="759">
        <v>1523.885</v>
      </c>
      <c r="AW23" s="759">
        <v>1543.0640000000001</v>
      </c>
      <c r="AX23" s="759">
        <v>1562.3979999999999</v>
      </c>
      <c r="AY23" s="763">
        <v>1581.8920000000001</v>
      </c>
      <c r="AZ23" s="763">
        <v>1601.5450000000001</v>
      </c>
      <c r="BA23" s="763">
        <v>1621.3620000000001</v>
      </c>
      <c r="BB23" s="763">
        <v>1641.345</v>
      </c>
      <c r="BC23" s="763">
        <v>1661.4960000000001</v>
      </c>
      <c r="BD23" s="763">
        <v>1681.818</v>
      </c>
      <c r="BE23" s="763">
        <v>1702.3140000000001</v>
      </c>
      <c r="BF23" s="763">
        <v>1722.9860000000001</v>
      </c>
      <c r="BG23" s="763">
        <v>1743.837</v>
      </c>
      <c r="BH23" s="763">
        <v>1764.87</v>
      </c>
      <c r="BI23" s="763">
        <v>1786.088</v>
      </c>
      <c r="BJ23" s="763">
        <v>1807.4929999999999</v>
      </c>
      <c r="BK23" s="763">
        <v>1829.0889999999999</v>
      </c>
      <c r="BL23" s="763">
        <v>1850.8789999999999</v>
      </c>
      <c r="BM23" s="763">
        <v>1872.864</v>
      </c>
      <c r="BN23" s="763">
        <v>1895.05</v>
      </c>
      <c r="BO23" s="763">
        <v>1917.4380000000001</v>
      </c>
      <c r="BP23" s="763">
        <v>1940.0319999999999</v>
      </c>
      <c r="BQ23" s="763">
        <v>1962.835</v>
      </c>
      <c r="BR23" s="763">
        <v>1985.85</v>
      </c>
      <c r="BS23" s="763">
        <v>2009.08</v>
      </c>
      <c r="BT23" s="763">
        <v>2032.53</v>
      </c>
      <c r="BU23" s="763">
        <v>2056.201</v>
      </c>
      <c r="BV23" s="763">
        <v>2080.0990000000002</v>
      </c>
    </row>
    <row r="24" spans="1:74" ht="12" customHeight="1" x14ac:dyDescent="0.25">
      <c r="A24" s="749" t="s">
        <v>1302</v>
      </c>
      <c r="B24" s="747" t="s">
        <v>96</v>
      </c>
      <c r="C24" s="759">
        <v>79.599999999999994</v>
      </c>
      <c r="D24" s="759">
        <v>79.599999999999994</v>
      </c>
      <c r="E24" s="759">
        <v>79.599999999999994</v>
      </c>
      <c r="F24" s="759">
        <v>79.599999999999994</v>
      </c>
      <c r="G24" s="759">
        <v>79.599999999999994</v>
      </c>
      <c r="H24" s="759">
        <v>79.599999999999994</v>
      </c>
      <c r="I24" s="759">
        <v>79.599999999999994</v>
      </c>
      <c r="J24" s="759">
        <v>79.599999999999994</v>
      </c>
      <c r="K24" s="759">
        <v>79.599999999999994</v>
      </c>
      <c r="L24" s="759">
        <v>79.599999999999994</v>
      </c>
      <c r="M24" s="759">
        <v>79.599999999999994</v>
      </c>
      <c r="N24" s="759">
        <v>87.1</v>
      </c>
      <c r="O24" s="759">
        <v>88.6</v>
      </c>
      <c r="P24" s="759">
        <v>88.6</v>
      </c>
      <c r="Q24" s="759">
        <v>88.6</v>
      </c>
      <c r="R24" s="759">
        <v>88.6</v>
      </c>
      <c r="S24" s="759">
        <v>88.6</v>
      </c>
      <c r="T24" s="759">
        <v>88.6</v>
      </c>
      <c r="U24" s="759">
        <v>88.6</v>
      </c>
      <c r="V24" s="759">
        <v>88.6</v>
      </c>
      <c r="W24" s="759">
        <v>88.6</v>
      </c>
      <c r="X24" s="759">
        <v>88.6</v>
      </c>
      <c r="Y24" s="759">
        <v>88.6</v>
      </c>
      <c r="Z24" s="759">
        <v>88.6</v>
      </c>
      <c r="AA24" s="759">
        <v>92.7</v>
      </c>
      <c r="AB24" s="759">
        <v>92.7</v>
      </c>
      <c r="AC24" s="759">
        <v>94.2</v>
      </c>
      <c r="AD24" s="759">
        <v>94.2</v>
      </c>
      <c r="AE24" s="759">
        <v>94.2</v>
      </c>
      <c r="AF24" s="759">
        <v>92.6</v>
      </c>
      <c r="AG24" s="759">
        <v>92.6</v>
      </c>
      <c r="AH24" s="759">
        <v>92.6</v>
      </c>
      <c r="AI24" s="759">
        <v>92.6</v>
      </c>
      <c r="AJ24" s="759">
        <v>97.1</v>
      </c>
      <c r="AK24" s="759">
        <v>97.1</v>
      </c>
      <c r="AL24" s="759">
        <v>97.1</v>
      </c>
      <c r="AM24" s="759">
        <v>111.5</v>
      </c>
      <c r="AN24" s="759">
        <v>111.5</v>
      </c>
      <c r="AO24" s="759">
        <v>113</v>
      </c>
      <c r="AP24" s="759">
        <v>113</v>
      </c>
      <c r="AQ24" s="759">
        <v>110</v>
      </c>
      <c r="AR24" s="759">
        <v>110</v>
      </c>
      <c r="AS24" s="759">
        <v>113.4</v>
      </c>
      <c r="AT24" s="759">
        <v>113.4</v>
      </c>
      <c r="AU24" s="759">
        <v>116.4</v>
      </c>
      <c r="AV24" s="759">
        <v>116.4</v>
      </c>
      <c r="AW24" s="759">
        <v>116.4</v>
      </c>
      <c r="AX24" s="759">
        <v>116.4</v>
      </c>
      <c r="AY24" s="763">
        <v>116.4</v>
      </c>
      <c r="AZ24" s="763">
        <v>116.4</v>
      </c>
      <c r="BA24" s="763">
        <v>116.4</v>
      </c>
      <c r="BB24" s="763">
        <v>116.4</v>
      </c>
      <c r="BC24" s="763">
        <v>116.4</v>
      </c>
      <c r="BD24" s="763">
        <v>116.4</v>
      </c>
      <c r="BE24" s="763">
        <v>116.4</v>
      </c>
      <c r="BF24" s="763">
        <v>116.4</v>
      </c>
      <c r="BG24" s="763">
        <v>116.4</v>
      </c>
      <c r="BH24" s="763">
        <v>116.4</v>
      </c>
      <c r="BI24" s="763">
        <v>116.4</v>
      </c>
      <c r="BJ24" s="763">
        <v>116.4</v>
      </c>
      <c r="BK24" s="763">
        <v>116.4</v>
      </c>
      <c r="BL24" s="763">
        <v>116.4</v>
      </c>
      <c r="BM24" s="763">
        <v>116.4</v>
      </c>
      <c r="BN24" s="763">
        <v>116.4</v>
      </c>
      <c r="BO24" s="763">
        <v>116.4</v>
      </c>
      <c r="BP24" s="763">
        <v>116.4</v>
      </c>
      <c r="BQ24" s="763">
        <v>116.4</v>
      </c>
      <c r="BR24" s="763">
        <v>116.4</v>
      </c>
      <c r="BS24" s="763">
        <v>116.4</v>
      </c>
      <c r="BT24" s="763">
        <v>116.4</v>
      </c>
      <c r="BU24" s="763">
        <v>116.4</v>
      </c>
      <c r="BV24" s="763">
        <v>116.4</v>
      </c>
    </row>
    <row r="25" spans="1:74" ht="12" customHeight="1" x14ac:dyDescent="0.25">
      <c r="A25" s="749"/>
      <c r="B25" s="744"/>
      <c r="C25" s="748"/>
      <c r="D25" s="748"/>
      <c r="E25" s="748"/>
      <c r="F25" s="748"/>
      <c r="G25" s="748"/>
      <c r="H25" s="748"/>
      <c r="I25" s="748"/>
      <c r="J25" s="748"/>
      <c r="K25" s="748"/>
      <c r="L25" s="748"/>
      <c r="M25" s="748"/>
      <c r="N25" s="748"/>
      <c r="O25" s="748"/>
      <c r="P25" s="748"/>
      <c r="Q25" s="748"/>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row>
    <row r="26" spans="1:74" ht="12" customHeight="1" x14ac:dyDescent="0.25">
      <c r="A26" s="749"/>
      <c r="B26" s="748" t="s">
        <v>1303</v>
      </c>
      <c r="C26" s="748"/>
      <c r="D26" s="748"/>
      <c r="E26" s="748"/>
      <c r="F26" s="748"/>
      <c r="G26" s="748"/>
      <c r="H26" s="748"/>
      <c r="I26" s="748"/>
      <c r="J26" s="748"/>
      <c r="K26" s="748"/>
      <c r="L26" s="748"/>
      <c r="M26" s="748"/>
      <c r="N26" s="748"/>
      <c r="O26" s="748"/>
      <c r="P26" s="748"/>
      <c r="Q26" s="748"/>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5"/>
      <c r="AZ26" s="765"/>
      <c r="BA26" s="765"/>
      <c r="BB26" s="765"/>
      <c r="BC26" s="765"/>
      <c r="BD26" s="765"/>
      <c r="BE26" s="765"/>
      <c r="BF26" s="765"/>
      <c r="BG26" s="765"/>
      <c r="BH26" s="765"/>
      <c r="BI26" s="765"/>
      <c r="BJ26" s="765"/>
      <c r="BK26" s="765"/>
      <c r="BL26" s="765"/>
      <c r="BM26" s="765"/>
      <c r="BN26" s="765"/>
      <c r="BO26" s="765"/>
      <c r="BP26" s="765"/>
      <c r="BQ26" s="765"/>
      <c r="BR26" s="765"/>
      <c r="BS26" s="765"/>
      <c r="BT26" s="765"/>
      <c r="BU26" s="765"/>
      <c r="BV26" s="765"/>
    </row>
    <row r="27" spans="1:74" ht="12" customHeight="1" x14ac:dyDescent="0.25">
      <c r="A27" s="749"/>
      <c r="B27" s="748" t="s">
        <v>1282</v>
      </c>
      <c r="C27" s="748"/>
      <c r="D27" s="748"/>
      <c r="E27" s="748"/>
      <c r="F27" s="748"/>
      <c r="G27" s="748"/>
      <c r="H27" s="748"/>
      <c r="I27" s="748"/>
      <c r="J27" s="748"/>
      <c r="K27" s="748"/>
      <c r="L27" s="748"/>
      <c r="M27" s="748"/>
      <c r="N27" s="748"/>
      <c r="O27" s="748"/>
      <c r="P27" s="748"/>
      <c r="Q27" s="748"/>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5"/>
      <c r="AZ27" s="765"/>
      <c r="BA27" s="765"/>
      <c r="BB27" s="765"/>
      <c r="BC27" s="765"/>
      <c r="BD27" s="765"/>
      <c r="BE27" s="765"/>
      <c r="BF27" s="765"/>
      <c r="BG27" s="765"/>
      <c r="BH27" s="765"/>
      <c r="BI27" s="765"/>
      <c r="BJ27" s="765"/>
      <c r="BK27" s="765"/>
      <c r="BL27" s="765"/>
      <c r="BM27" s="765"/>
      <c r="BN27" s="765"/>
      <c r="BO27" s="765"/>
      <c r="BP27" s="765"/>
      <c r="BQ27" s="765"/>
      <c r="BR27" s="765"/>
      <c r="BS27" s="765"/>
      <c r="BT27" s="765"/>
      <c r="BU27" s="765"/>
      <c r="BV27" s="765"/>
    </row>
    <row r="28" spans="1:74" ht="12" customHeight="1" x14ac:dyDescent="0.25">
      <c r="A28" s="749" t="s">
        <v>1304</v>
      </c>
      <c r="B28" s="747" t="s">
        <v>1283</v>
      </c>
      <c r="C28" s="759">
        <v>87.669539032000003</v>
      </c>
      <c r="D28" s="759">
        <v>89.105446428999997</v>
      </c>
      <c r="E28" s="759">
        <v>84.532160967999999</v>
      </c>
      <c r="F28" s="759">
        <v>80.881458332999998</v>
      </c>
      <c r="G28" s="759">
        <v>83.080089999999998</v>
      </c>
      <c r="H28" s="759">
        <v>90.561086666999998</v>
      </c>
      <c r="I28" s="759">
        <v>96.899555805999995</v>
      </c>
      <c r="J28" s="759">
        <v>96.652301613000006</v>
      </c>
      <c r="K28" s="759">
        <v>89.397353667000004</v>
      </c>
      <c r="L28" s="759">
        <v>82.440146128999999</v>
      </c>
      <c r="M28" s="759">
        <v>90.734643000000005</v>
      </c>
      <c r="N28" s="759">
        <v>92.711557419000002</v>
      </c>
      <c r="O28" s="759">
        <v>86.848057741999995</v>
      </c>
      <c r="P28" s="759">
        <v>89.909287586000005</v>
      </c>
      <c r="Q28" s="759">
        <v>84.684338065000006</v>
      </c>
      <c r="R28" s="759">
        <v>79.478470999999999</v>
      </c>
      <c r="S28" s="759">
        <v>81.690486129000007</v>
      </c>
      <c r="T28" s="759">
        <v>87.001919000000001</v>
      </c>
      <c r="U28" s="759">
        <v>89.570271934999994</v>
      </c>
      <c r="V28" s="759">
        <v>92.572891935000001</v>
      </c>
      <c r="W28" s="759">
        <v>88.077946333</v>
      </c>
      <c r="X28" s="759">
        <v>76.039002257999996</v>
      </c>
      <c r="Y28" s="759">
        <v>88.109331333</v>
      </c>
      <c r="Z28" s="759">
        <v>92.324561613</v>
      </c>
      <c r="AA28" s="759">
        <v>91.454584194000006</v>
      </c>
      <c r="AB28" s="759">
        <v>88.701892142999995</v>
      </c>
      <c r="AC28" s="759">
        <v>89.039572258000007</v>
      </c>
      <c r="AD28" s="759">
        <v>81.314007333000006</v>
      </c>
      <c r="AE28" s="759">
        <v>81.652265161000003</v>
      </c>
      <c r="AF28" s="759">
        <v>86.931796667</v>
      </c>
      <c r="AG28" s="759">
        <v>88.769514516000001</v>
      </c>
      <c r="AH28" s="759">
        <v>89.642775161000003</v>
      </c>
      <c r="AI28" s="759">
        <v>83.643851333000001</v>
      </c>
      <c r="AJ28" s="759">
        <v>81.266027097000006</v>
      </c>
      <c r="AK28" s="759">
        <v>88.606989999999996</v>
      </c>
      <c r="AL28" s="759">
        <v>91.931872257999999</v>
      </c>
      <c r="AM28" s="759">
        <v>93.672745160999995</v>
      </c>
      <c r="AN28" s="759">
        <v>95.500036070999997</v>
      </c>
      <c r="AO28" s="759">
        <v>89.462835483999996</v>
      </c>
      <c r="AP28" s="759">
        <v>79.297410666999994</v>
      </c>
      <c r="AQ28" s="759">
        <v>84.326547097000002</v>
      </c>
      <c r="AR28" s="759">
        <v>91.685890666999995</v>
      </c>
      <c r="AS28" s="759">
        <v>89.184151290000003</v>
      </c>
      <c r="AT28" s="759">
        <v>87.512178710000001</v>
      </c>
      <c r="AU28" s="759">
        <v>81.873846400000005</v>
      </c>
      <c r="AV28" s="759">
        <v>81.882311483999999</v>
      </c>
      <c r="AW28" s="759">
        <v>88.068680000000001</v>
      </c>
      <c r="AX28" s="759">
        <v>90.485029999999995</v>
      </c>
      <c r="AY28" s="763">
        <v>86.865189999999998</v>
      </c>
      <c r="AZ28" s="763">
        <v>88.252499999999998</v>
      </c>
      <c r="BA28" s="763">
        <v>88.130970000000005</v>
      </c>
      <c r="BB28" s="763">
        <v>82.846969999999999</v>
      </c>
      <c r="BC28" s="763">
        <v>85.005970000000005</v>
      </c>
      <c r="BD28" s="763">
        <v>92.899109999999993</v>
      </c>
      <c r="BE28" s="763">
        <v>96.121949999999998</v>
      </c>
      <c r="BF28" s="763">
        <v>97.383200000000002</v>
      </c>
      <c r="BG28" s="763">
        <v>91.610770000000002</v>
      </c>
      <c r="BH28" s="763">
        <v>85.005589999999998</v>
      </c>
      <c r="BI28" s="763">
        <v>91.028670000000005</v>
      </c>
      <c r="BJ28" s="763">
        <v>94.230109999999996</v>
      </c>
      <c r="BK28" s="763">
        <v>89.357969999999995</v>
      </c>
      <c r="BL28" s="763">
        <v>90.98648</v>
      </c>
      <c r="BM28" s="763">
        <v>88.814869999999999</v>
      </c>
      <c r="BN28" s="763">
        <v>83.536940000000001</v>
      </c>
      <c r="BO28" s="763">
        <v>85.554090000000002</v>
      </c>
      <c r="BP28" s="763">
        <v>93.451890000000006</v>
      </c>
      <c r="BQ28" s="763">
        <v>97.408060000000006</v>
      </c>
      <c r="BR28" s="763">
        <v>98.638249999999999</v>
      </c>
      <c r="BS28" s="763">
        <v>92.76652</v>
      </c>
      <c r="BT28" s="763">
        <v>85.926240000000007</v>
      </c>
      <c r="BU28" s="763">
        <v>92.175280000000001</v>
      </c>
      <c r="BV28" s="763">
        <v>96.574619999999996</v>
      </c>
    </row>
    <row r="29" spans="1:74" ht="12" customHeight="1" x14ac:dyDescent="0.25">
      <c r="A29" s="749" t="s">
        <v>1305</v>
      </c>
      <c r="B29" s="747" t="s">
        <v>1284</v>
      </c>
      <c r="C29" s="759">
        <v>45.504641612999997</v>
      </c>
      <c r="D29" s="759">
        <v>45.034616429000003</v>
      </c>
      <c r="E29" s="759">
        <v>44.942791290000002</v>
      </c>
      <c r="F29" s="759">
        <v>46.720292333000003</v>
      </c>
      <c r="G29" s="759">
        <v>47.822573871000003</v>
      </c>
      <c r="H29" s="759">
        <v>49.100847999999999</v>
      </c>
      <c r="I29" s="759">
        <v>52.863022258000001</v>
      </c>
      <c r="J29" s="759">
        <v>51.181651289999998</v>
      </c>
      <c r="K29" s="759">
        <v>49.368310000000001</v>
      </c>
      <c r="L29" s="759">
        <v>48.680927742000002</v>
      </c>
      <c r="M29" s="759">
        <v>52.163756667000001</v>
      </c>
      <c r="N29" s="759">
        <v>52.274097419</v>
      </c>
      <c r="O29" s="759">
        <v>48.063936452</v>
      </c>
      <c r="P29" s="759">
        <v>49.111476551999999</v>
      </c>
      <c r="Q29" s="759">
        <v>48.086021934999998</v>
      </c>
      <c r="R29" s="759">
        <v>50.038243667000003</v>
      </c>
      <c r="S29" s="759">
        <v>51.130771613</v>
      </c>
      <c r="T29" s="759">
        <v>50.522972000000003</v>
      </c>
      <c r="U29" s="759">
        <v>49.497171289999997</v>
      </c>
      <c r="V29" s="759">
        <v>50.210035484000002</v>
      </c>
      <c r="W29" s="759">
        <v>49.147840000000002</v>
      </c>
      <c r="X29" s="759">
        <v>45.341980645</v>
      </c>
      <c r="Y29" s="759">
        <v>52.568342332999997</v>
      </c>
      <c r="Z29" s="759">
        <v>52.527170968</v>
      </c>
      <c r="AA29" s="759">
        <v>53.09195871</v>
      </c>
      <c r="AB29" s="759">
        <v>50.805959285999997</v>
      </c>
      <c r="AC29" s="759">
        <v>49.808510968</v>
      </c>
      <c r="AD29" s="759">
        <v>48.822954666999998</v>
      </c>
      <c r="AE29" s="759">
        <v>50.125535806000002</v>
      </c>
      <c r="AF29" s="759">
        <v>50.500202000000002</v>
      </c>
      <c r="AG29" s="759">
        <v>48.790405161000002</v>
      </c>
      <c r="AH29" s="759">
        <v>48.636290967999997</v>
      </c>
      <c r="AI29" s="759">
        <v>47.390492000000002</v>
      </c>
      <c r="AJ29" s="759">
        <v>46.322779355000002</v>
      </c>
      <c r="AK29" s="759">
        <v>49.856300333</v>
      </c>
      <c r="AL29" s="759">
        <v>50.452005161000002</v>
      </c>
      <c r="AM29" s="759">
        <v>50.563997096999998</v>
      </c>
      <c r="AN29" s="759">
        <v>53.578396785999999</v>
      </c>
      <c r="AO29" s="759">
        <v>51.019119676999999</v>
      </c>
      <c r="AP29" s="759">
        <v>49.735833</v>
      </c>
      <c r="AQ29" s="759">
        <v>47.455624194000002</v>
      </c>
      <c r="AR29" s="759">
        <v>50.857714332999997</v>
      </c>
      <c r="AS29" s="759">
        <v>49.366919355</v>
      </c>
      <c r="AT29" s="759">
        <v>49.278421934999997</v>
      </c>
      <c r="AU29" s="759">
        <v>46.346956966999997</v>
      </c>
      <c r="AV29" s="759">
        <v>48.016377257999999</v>
      </c>
      <c r="AW29" s="759">
        <v>50.561120000000003</v>
      </c>
      <c r="AX29" s="759">
        <v>51.023989999999998</v>
      </c>
      <c r="AY29" s="763">
        <v>48.395319999999998</v>
      </c>
      <c r="AZ29" s="763">
        <v>48.626779999999997</v>
      </c>
      <c r="BA29" s="763">
        <v>48.508620000000001</v>
      </c>
      <c r="BB29" s="763">
        <v>48.546329999999998</v>
      </c>
      <c r="BC29" s="763">
        <v>49.059289999999997</v>
      </c>
      <c r="BD29" s="763">
        <v>50.119570000000003</v>
      </c>
      <c r="BE29" s="763">
        <v>50.609699999999997</v>
      </c>
      <c r="BF29" s="763">
        <v>50.464689999999997</v>
      </c>
      <c r="BG29" s="763">
        <v>49.148870000000002</v>
      </c>
      <c r="BH29" s="763">
        <v>47.206919999999997</v>
      </c>
      <c r="BI29" s="763">
        <v>50.315449999999998</v>
      </c>
      <c r="BJ29" s="763">
        <v>51.056280000000001</v>
      </c>
      <c r="BK29" s="763">
        <v>48.420169999999999</v>
      </c>
      <c r="BL29" s="763">
        <v>48.776249999999997</v>
      </c>
      <c r="BM29" s="763">
        <v>48.576030000000003</v>
      </c>
      <c r="BN29" s="763">
        <v>48.783749999999998</v>
      </c>
      <c r="BO29" s="763">
        <v>49.269269999999999</v>
      </c>
      <c r="BP29" s="763">
        <v>50.412979999999997</v>
      </c>
      <c r="BQ29" s="763">
        <v>50.959910000000001</v>
      </c>
      <c r="BR29" s="763">
        <v>50.82058</v>
      </c>
      <c r="BS29" s="763">
        <v>49.497750000000003</v>
      </c>
      <c r="BT29" s="763">
        <v>47.417140000000003</v>
      </c>
      <c r="BU29" s="763">
        <v>50.71114</v>
      </c>
      <c r="BV29" s="763">
        <v>52.62294</v>
      </c>
    </row>
    <row r="30" spans="1:74" ht="12" customHeight="1" x14ac:dyDescent="0.25">
      <c r="A30" s="749" t="s">
        <v>1306</v>
      </c>
      <c r="B30" s="747" t="s">
        <v>1285</v>
      </c>
      <c r="C30" s="759">
        <v>42.164897418999999</v>
      </c>
      <c r="D30" s="759">
        <v>44.070830000000001</v>
      </c>
      <c r="E30" s="759">
        <v>39.589369677000001</v>
      </c>
      <c r="F30" s="759">
        <v>34.161166000000001</v>
      </c>
      <c r="G30" s="759">
        <v>35.257516129000003</v>
      </c>
      <c r="H30" s="759">
        <v>41.460238666999999</v>
      </c>
      <c r="I30" s="759">
        <v>44.036533548000001</v>
      </c>
      <c r="J30" s="759">
        <v>45.470650323000001</v>
      </c>
      <c r="K30" s="759">
        <v>40.029043667000003</v>
      </c>
      <c r="L30" s="759">
        <v>33.759218386999997</v>
      </c>
      <c r="M30" s="759">
        <v>38.570886332999997</v>
      </c>
      <c r="N30" s="759">
        <v>40.437460000000002</v>
      </c>
      <c r="O30" s="759">
        <v>38.784121290000002</v>
      </c>
      <c r="P30" s="759">
        <v>40.797811033999999</v>
      </c>
      <c r="Q30" s="759">
        <v>36.598316128999997</v>
      </c>
      <c r="R30" s="759">
        <v>29.440227332999999</v>
      </c>
      <c r="S30" s="759">
        <v>30.559714516</v>
      </c>
      <c r="T30" s="759">
        <v>36.478946999999998</v>
      </c>
      <c r="U30" s="759">
        <v>40.073100644999997</v>
      </c>
      <c r="V30" s="759">
        <v>42.362856452000003</v>
      </c>
      <c r="W30" s="759">
        <v>38.930106332999998</v>
      </c>
      <c r="X30" s="759">
        <v>30.697021613</v>
      </c>
      <c r="Y30" s="759">
        <v>35.540989000000003</v>
      </c>
      <c r="Z30" s="759">
        <v>39.797390645</v>
      </c>
      <c r="AA30" s="759">
        <v>38.362625483999999</v>
      </c>
      <c r="AB30" s="759">
        <v>37.895932856999998</v>
      </c>
      <c r="AC30" s="759">
        <v>39.23106129</v>
      </c>
      <c r="AD30" s="759">
        <v>32.491052666999998</v>
      </c>
      <c r="AE30" s="759">
        <v>31.526729355000001</v>
      </c>
      <c r="AF30" s="759">
        <v>36.431594666999999</v>
      </c>
      <c r="AG30" s="759">
        <v>39.979109354999999</v>
      </c>
      <c r="AH30" s="759">
        <v>41.006484194000002</v>
      </c>
      <c r="AI30" s="759">
        <v>36.253359332999999</v>
      </c>
      <c r="AJ30" s="759">
        <v>34.943247741999997</v>
      </c>
      <c r="AK30" s="759">
        <v>38.750689667000003</v>
      </c>
      <c r="AL30" s="759">
        <v>41.479867097000003</v>
      </c>
      <c r="AM30" s="759">
        <v>43.108748065</v>
      </c>
      <c r="AN30" s="759">
        <v>41.921639286000001</v>
      </c>
      <c r="AO30" s="759">
        <v>38.443715806</v>
      </c>
      <c r="AP30" s="759">
        <v>29.561577667000002</v>
      </c>
      <c r="AQ30" s="759">
        <v>36.870922903</v>
      </c>
      <c r="AR30" s="759">
        <v>40.828176333000002</v>
      </c>
      <c r="AS30" s="759">
        <v>39.817231935000002</v>
      </c>
      <c r="AT30" s="759">
        <v>38.233756774</v>
      </c>
      <c r="AU30" s="759">
        <v>35.526889433000001</v>
      </c>
      <c r="AV30" s="759">
        <v>33.865934226</v>
      </c>
      <c r="AW30" s="759">
        <v>37.507559999999998</v>
      </c>
      <c r="AX30" s="759">
        <v>39.461039999999997</v>
      </c>
      <c r="AY30" s="763">
        <v>38.46987</v>
      </c>
      <c r="AZ30" s="763">
        <v>39.625729999999997</v>
      </c>
      <c r="BA30" s="763">
        <v>39.622349999999997</v>
      </c>
      <c r="BB30" s="763">
        <v>34.300640000000001</v>
      </c>
      <c r="BC30" s="763">
        <v>35.946680000000001</v>
      </c>
      <c r="BD30" s="763">
        <v>42.779530000000001</v>
      </c>
      <c r="BE30" s="763">
        <v>45.512250000000002</v>
      </c>
      <c r="BF30" s="763">
        <v>46.918509999999998</v>
      </c>
      <c r="BG30" s="763">
        <v>42.4619</v>
      </c>
      <c r="BH30" s="763">
        <v>37.798679999999997</v>
      </c>
      <c r="BI30" s="763">
        <v>40.71322</v>
      </c>
      <c r="BJ30" s="763">
        <v>43.173830000000002</v>
      </c>
      <c r="BK30" s="763">
        <v>40.937800000000003</v>
      </c>
      <c r="BL30" s="763">
        <v>42.210230000000003</v>
      </c>
      <c r="BM30" s="763">
        <v>40.238840000000003</v>
      </c>
      <c r="BN30" s="763">
        <v>34.753189999999996</v>
      </c>
      <c r="BO30" s="763">
        <v>36.284829999999999</v>
      </c>
      <c r="BP30" s="763">
        <v>43.038910000000001</v>
      </c>
      <c r="BQ30" s="763">
        <v>46.448160000000001</v>
      </c>
      <c r="BR30" s="763">
        <v>47.81767</v>
      </c>
      <c r="BS30" s="763">
        <v>43.268770000000004</v>
      </c>
      <c r="BT30" s="763">
        <v>38.50909</v>
      </c>
      <c r="BU30" s="763">
        <v>41.46414</v>
      </c>
      <c r="BV30" s="763">
        <v>43.951680000000003</v>
      </c>
    </row>
    <row r="31" spans="1:74" ht="12" customHeight="1" x14ac:dyDescent="0.25">
      <c r="A31" s="749" t="s">
        <v>1307</v>
      </c>
      <c r="B31" s="747" t="s">
        <v>1286</v>
      </c>
      <c r="C31" s="759">
        <v>774.64563128999998</v>
      </c>
      <c r="D31" s="759">
        <v>792.10246036000001</v>
      </c>
      <c r="E31" s="759">
        <v>778.96744032000004</v>
      </c>
      <c r="F31" s="759">
        <v>744.35115332999999</v>
      </c>
      <c r="G31" s="759">
        <v>645.01380676999997</v>
      </c>
      <c r="H31" s="759">
        <v>676.553988</v>
      </c>
      <c r="I31" s="759">
        <v>674.06131289999996</v>
      </c>
      <c r="J31" s="759">
        <v>613.85539613000003</v>
      </c>
      <c r="K31" s="759">
        <v>533.83639966999999</v>
      </c>
      <c r="L31" s="759">
        <v>532.68520612999998</v>
      </c>
      <c r="M31" s="759">
        <v>640.06554332999997</v>
      </c>
      <c r="N31" s="759">
        <v>742.46820322999997</v>
      </c>
      <c r="O31" s="759">
        <v>821.41558065000004</v>
      </c>
      <c r="P31" s="759">
        <v>827.78718069000001</v>
      </c>
      <c r="Q31" s="759">
        <v>878.24658645</v>
      </c>
      <c r="R31" s="759">
        <v>857.82957366999995</v>
      </c>
      <c r="S31" s="759">
        <v>817.91646903000003</v>
      </c>
      <c r="T31" s="759">
        <v>770.84955000000002</v>
      </c>
      <c r="U31" s="759">
        <v>688.27955515999997</v>
      </c>
      <c r="V31" s="759">
        <v>627.67772967999997</v>
      </c>
      <c r="W31" s="759">
        <v>542.63057232999995</v>
      </c>
      <c r="X31" s="759">
        <v>555.78584612999998</v>
      </c>
      <c r="Y31" s="759">
        <v>624.04956566999999</v>
      </c>
      <c r="Z31" s="759">
        <v>722.26893226000004</v>
      </c>
      <c r="AA31" s="759">
        <v>859.19755386999998</v>
      </c>
      <c r="AB31" s="759">
        <v>839.74820785999998</v>
      </c>
      <c r="AC31" s="759">
        <v>939.54722516000004</v>
      </c>
      <c r="AD31" s="759">
        <v>974.03716732999999</v>
      </c>
      <c r="AE31" s="759">
        <v>1038.8743452000001</v>
      </c>
      <c r="AF31" s="759">
        <v>1002.7604357</v>
      </c>
      <c r="AG31" s="759">
        <v>850.41308193999998</v>
      </c>
      <c r="AH31" s="759">
        <v>701.31058710000002</v>
      </c>
      <c r="AI31" s="759">
        <v>632.59275032999994</v>
      </c>
      <c r="AJ31" s="759">
        <v>586.15417613</v>
      </c>
      <c r="AK31" s="759">
        <v>680.69504800000004</v>
      </c>
      <c r="AL31" s="759">
        <v>717.90284773999997</v>
      </c>
      <c r="AM31" s="759">
        <v>821.29098161000002</v>
      </c>
      <c r="AN31" s="759">
        <v>907.04286535999995</v>
      </c>
      <c r="AO31" s="759">
        <v>832.38280902999998</v>
      </c>
      <c r="AP31" s="759">
        <v>911.46781099999998</v>
      </c>
      <c r="AQ31" s="759">
        <v>976.81714258</v>
      </c>
      <c r="AR31" s="759">
        <v>927.19423900000004</v>
      </c>
      <c r="AS31" s="759">
        <v>770.34500419000005</v>
      </c>
      <c r="AT31" s="759">
        <v>686.29412225999999</v>
      </c>
      <c r="AU31" s="759">
        <v>618.18580580000003</v>
      </c>
      <c r="AV31" s="759">
        <v>601.63001302999999</v>
      </c>
      <c r="AW31" s="759">
        <v>602.53511477999996</v>
      </c>
      <c r="AX31" s="759">
        <v>677.51807355000005</v>
      </c>
      <c r="AY31" s="763">
        <v>705.59609999999998</v>
      </c>
      <c r="AZ31" s="763">
        <v>709.95280000000002</v>
      </c>
      <c r="BA31" s="763">
        <v>731.2568</v>
      </c>
      <c r="BB31" s="763">
        <v>778.05780000000004</v>
      </c>
      <c r="BC31" s="763">
        <v>809.95119999999997</v>
      </c>
      <c r="BD31" s="763">
        <v>888.60050000000001</v>
      </c>
      <c r="BE31" s="763">
        <v>809.3537</v>
      </c>
      <c r="BF31" s="763">
        <v>708.90970000000004</v>
      </c>
      <c r="BG31" s="763">
        <v>609.57759999999996</v>
      </c>
      <c r="BH31" s="763">
        <v>616.80849999999998</v>
      </c>
      <c r="BI31" s="763">
        <v>587.63049999999998</v>
      </c>
      <c r="BJ31" s="763">
        <v>708.51679999999999</v>
      </c>
      <c r="BK31" s="763">
        <v>774.31230000000005</v>
      </c>
      <c r="BL31" s="763">
        <v>756.10109999999997</v>
      </c>
      <c r="BM31" s="763">
        <v>822.19299999999998</v>
      </c>
      <c r="BN31" s="763">
        <v>846.6404</v>
      </c>
      <c r="BO31" s="763">
        <v>888.54570000000001</v>
      </c>
      <c r="BP31" s="763">
        <v>958.97680000000003</v>
      </c>
      <c r="BQ31" s="763">
        <v>858.29909999999995</v>
      </c>
      <c r="BR31" s="763">
        <v>733.22799999999995</v>
      </c>
      <c r="BS31" s="763">
        <v>617.29639999999995</v>
      </c>
      <c r="BT31" s="763">
        <v>616.78060000000005</v>
      </c>
      <c r="BU31" s="763">
        <v>609.41160000000002</v>
      </c>
      <c r="BV31" s="763">
        <v>750.62090000000001</v>
      </c>
    </row>
    <row r="32" spans="1:74" ht="12" customHeight="1" x14ac:dyDescent="0.25">
      <c r="A32" s="749" t="s">
        <v>1308</v>
      </c>
      <c r="B32" s="747" t="s">
        <v>1309</v>
      </c>
      <c r="C32" s="759">
        <v>43.932736452</v>
      </c>
      <c r="D32" s="759">
        <v>45.003540000000001</v>
      </c>
      <c r="E32" s="759">
        <v>44.967559354999999</v>
      </c>
      <c r="F32" s="759">
        <v>42.414259999999999</v>
      </c>
      <c r="G32" s="759">
        <v>44.843578065000003</v>
      </c>
      <c r="H32" s="759">
        <v>43.386921332999997</v>
      </c>
      <c r="I32" s="759">
        <v>43.765389999999996</v>
      </c>
      <c r="J32" s="759">
        <v>43.359441935</v>
      </c>
      <c r="K32" s="759">
        <v>40.095380667000001</v>
      </c>
      <c r="L32" s="759">
        <v>42.678458065000001</v>
      </c>
      <c r="M32" s="759">
        <v>44.454274333000001</v>
      </c>
      <c r="N32" s="759">
        <v>44.418981934999998</v>
      </c>
      <c r="O32" s="759">
        <v>42.967937419000002</v>
      </c>
      <c r="P32" s="759">
        <v>42.875302413999997</v>
      </c>
      <c r="Q32" s="759">
        <v>42.424471935</v>
      </c>
      <c r="R32" s="759">
        <v>40.298993666999998</v>
      </c>
      <c r="S32" s="759">
        <v>43.285173870999998</v>
      </c>
      <c r="T32" s="759">
        <v>41.713087332999997</v>
      </c>
      <c r="U32" s="759">
        <v>42.297266452000002</v>
      </c>
      <c r="V32" s="759">
        <v>42.718181289999997</v>
      </c>
      <c r="W32" s="759">
        <v>44.222527333000002</v>
      </c>
      <c r="X32" s="759">
        <v>43.650560968000001</v>
      </c>
      <c r="Y32" s="759">
        <v>45.461655667000002</v>
      </c>
      <c r="Z32" s="759">
        <v>46.899470968000003</v>
      </c>
      <c r="AA32" s="759">
        <v>44.599987419000001</v>
      </c>
      <c r="AB32" s="759">
        <v>44.245685356999999</v>
      </c>
      <c r="AC32" s="759">
        <v>44.661697742000001</v>
      </c>
      <c r="AD32" s="759">
        <v>44.559727000000002</v>
      </c>
      <c r="AE32" s="759">
        <v>41.401838386999998</v>
      </c>
      <c r="AF32" s="759">
        <v>40.464573000000001</v>
      </c>
      <c r="AG32" s="759">
        <v>43.722583548000003</v>
      </c>
      <c r="AH32" s="759">
        <v>43.388112903</v>
      </c>
      <c r="AI32" s="759">
        <v>43.232041332999998</v>
      </c>
      <c r="AJ32" s="759">
        <v>39.645459676999998</v>
      </c>
      <c r="AK32" s="759">
        <v>42.975232667</v>
      </c>
      <c r="AL32" s="759">
        <v>50.675089677000003</v>
      </c>
      <c r="AM32" s="759">
        <v>45.664889355</v>
      </c>
      <c r="AN32" s="759">
        <v>47.607295714000003</v>
      </c>
      <c r="AO32" s="759">
        <v>45.615570323</v>
      </c>
      <c r="AP32" s="759">
        <v>41.819814000000001</v>
      </c>
      <c r="AQ32" s="759">
        <v>46.386605160999999</v>
      </c>
      <c r="AR32" s="759">
        <v>45.652711332999999</v>
      </c>
      <c r="AS32" s="759">
        <v>46.314695161000003</v>
      </c>
      <c r="AT32" s="759">
        <v>46.088248387</v>
      </c>
      <c r="AU32" s="759">
        <v>46.265818699999997</v>
      </c>
      <c r="AV32" s="759">
        <v>43.599781710000002</v>
      </c>
      <c r="AW32" s="759">
        <v>45.722320000000003</v>
      </c>
      <c r="AX32" s="759">
        <v>45.839289999999998</v>
      </c>
      <c r="AY32" s="763">
        <v>45.461770000000001</v>
      </c>
      <c r="AZ32" s="763">
        <v>45.335180000000001</v>
      </c>
      <c r="BA32" s="763">
        <v>45.623170000000002</v>
      </c>
      <c r="BB32" s="763">
        <v>44.651490000000003</v>
      </c>
      <c r="BC32" s="763">
        <v>45.114559999999997</v>
      </c>
      <c r="BD32" s="763">
        <v>44.62473</v>
      </c>
      <c r="BE32" s="763">
        <v>44.603729999999999</v>
      </c>
      <c r="BF32" s="763">
        <v>44.624160000000003</v>
      </c>
      <c r="BG32" s="763">
        <v>45.222720000000002</v>
      </c>
      <c r="BH32" s="763">
        <v>44.293590000000002</v>
      </c>
      <c r="BI32" s="763">
        <v>46.271459999999998</v>
      </c>
      <c r="BJ32" s="763">
        <v>46.885480000000001</v>
      </c>
      <c r="BK32" s="763">
        <v>46.282989999999998</v>
      </c>
      <c r="BL32" s="763">
        <v>46.094630000000002</v>
      </c>
      <c r="BM32" s="763">
        <v>46.342379999999999</v>
      </c>
      <c r="BN32" s="763">
        <v>45.325710000000001</v>
      </c>
      <c r="BO32" s="763">
        <v>45.771239999999999</v>
      </c>
      <c r="BP32" s="763">
        <v>45.257669999999997</v>
      </c>
      <c r="BQ32" s="763">
        <v>45.223730000000003</v>
      </c>
      <c r="BR32" s="763">
        <v>45.235149999999997</v>
      </c>
      <c r="BS32" s="763">
        <v>47.359650000000002</v>
      </c>
      <c r="BT32" s="763">
        <v>46.381860000000003</v>
      </c>
      <c r="BU32" s="763">
        <v>48.448590000000003</v>
      </c>
      <c r="BV32" s="763">
        <v>48.886719999999997</v>
      </c>
    </row>
    <row r="33" spans="1:74" ht="12" customHeight="1" x14ac:dyDescent="0.25">
      <c r="A33" s="749" t="s">
        <v>1310</v>
      </c>
      <c r="B33" s="747" t="s">
        <v>1287</v>
      </c>
      <c r="C33" s="759">
        <v>36.585473548000003</v>
      </c>
      <c r="D33" s="759">
        <v>52.11927</v>
      </c>
      <c r="E33" s="759">
        <v>65.720646129000002</v>
      </c>
      <c r="F33" s="759">
        <v>77.927199666999996</v>
      </c>
      <c r="G33" s="759">
        <v>79.228675160999998</v>
      </c>
      <c r="H33" s="759">
        <v>83.734214332999997</v>
      </c>
      <c r="I33" s="759">
        <v>83.208725161000004</v>
      </c>
      <c r="J33" s="759">
        <v>85.140890967999994</v>
      </c>
      <c r="K33" s="759">
        <v>72.591643332999993</v>
      </c>
      <c r="L33" s="759">
        <v>60.496674515999999</v>
      </c>
      <c r="M33" s="759">
        <v>56.718111999999998</v>
      </c>
      <c r="N33" s="759">
        <v>49.846796128999998</v>
      </c>
      <c r="O33" s="759">
        <v>47.038115161</v>
      </c>
      <c r="P33" s="759">
        <v>75.880881379000002</v>
      </c>
      <c r="Q33" s="759">
        <v>82.928109676999995</v>
      </c>
      <c r="R33" s="759">
        <v>94.370477332999997</v>
      </c>
      <c r="S33" s="759">
        <v>108.87104194</v>
      </c>
      <c r="T33" s="759">
        <v>113.92419767</v>
      </c>
      <c r="U33" s="759">
        <v>125.37022355000001</v>
      </c>
      <c r="V33" s="759">
        <v>126.0775771</v>
      </c>
      <c r="W33" s="759">
        <v>119.472632</v>
      </c>
      <c r="X33" s="759">
        <v>101.50332258</v>
      </c>
      <c r="Y33" s="759">
        <v>90.980193666999995</v>
      </c>
      <c r="Z33" s="759">
        <v>77.063442257999995</v>
      </c>
      <c r="AA33" s="759">
        <v>64.882917742000004</v>
      </c>
      <c r="AB33" s="759">
        <v>90.228339285999994</v>
      </c>
      <c r="AC33" s="759">
        <v>135.48919903000001</v>
      </c>
      <c r="AD33" s="759">
        <v>154.87008367000001</v>
      </c>
      <c r="AE33" s="759">
        <v>180.82211871000001</v>
      </c>
      <c r="AF33" s="759">
        <v>203.649787</v>
      </c>
      <c r="AG33" s="759">
        <v>183.54394871</v>
      </c>
      <c r="AH33" s="759">
        <v>173.35868128999999</v>
      </c>
      <c r="AI33" s="759">
        <v>168.63314532999999</v>
      </c>
      <c r="AJ33" s="759">
        <v>153.90305839000001</v>
      </c>
      <c r="AK33" s="759">
        <v>112.41202</v>
      </c>
      <c r="AL33" s="759">
        <v>108.30697386999999</v>
      </c>
      <c r="AM33" s="759">
        <v>109.04027773999999</v>
      </c>
      <c r="AN33" s="759">
        <v>145.66777571</v>
      </c>
      <c r="AO33" s="759">
        <v>166.40578097</v>
      </c>
      <c r="AP33" s="759">
        <v>206.39227500000001</v>
      </c>
      <c r="AQ33" s="759">
        <v>225.9382071</v>
      </c>
      <c r="AR33" s="759">
        <v>257.30331833000002</v>
      </c>
      <c r="AS33" s="759">
        <v>221.44414194000001</v>
      </c>
      <c r="AT33" s="759">
        <v>222.58762902999999</v>
      </c>
      <c r="AU33" s="759">
        <v>213.17785516999999</v>
      </c>
      <c r="AV33" s="759">
        <v>166.67184241999999</v>
      </c>
      <c r="AW33" s="759">
        <v>136.91820000000001</v>
      </c>
      <c r="AX33" s="759">
        <v>120.3484</v>
      </c>
      <c r="AY33" s="763">
        <v>113.87</v>
      </c>
      <c r="AZ33" s="763">
        <v>154.9162</v>
      </c>
      <c r="BA33" s="763">
        <v>195.87620000000001</v>
      </c>
      <c r="BB33" s="763">
        <v>218.20509999999999</v>
      </c>
      <c r="BC33" s="763">
        <v>243.04499999999999</v>
      </c>
      <c r="BD33" s="763">
        <v>266.53550000000001</v>
      </c>
      <c r="BE33" s="763">
        <v>242.39920000000001</v>
      </c>
      <c r="BF33" s="763">
        <v>245.44229999999999</v>
      </c>
      <c r="BG33" s="763">
        <v>231.37090000000001</v>
      </c>
      <c r="BH33" s="763">
        <v>204.9599</v>
      </c>
      <c r="BI33" s="763">
        <v>158.4314</v>
      </c>
      <c r="BJ33" s="763">
        <v>138.81379999999999</v>
      </c>
      <c r="BK33" s="763">
        <v>130.71119999999999</v>
      </c>
      <c r="BL33" s="763">
        <v>176.24359999999999</v>
      </c>
      <c r="BM33" s="763">
        <v>222.7029</v>
      </c>
      <c r="BN33" s="763">
        <v>248.7277</v>
      </c>
      <c r="BO33" s="763">
        <v>277.1413</v>
      </c>
      <c r="BP33" s="763">
        <v>318.07819999999998</v>
      </c>
      <c r="BQ33" s="763">
        <v>291.39440000000002</v>
      </c>
      <c r="BR33" s="763">
        <v>294.72399999999999</v>
      </c>
      <c r="BS33" s="763">
        <v>275.64260000000002</v>
      </c>
      <c r="BT33" s="763">
        <v>247.4119</v>
      </c>
      <c r="BU33" s="763">
        <v>189.67869999999999</v>
      </c>
      <c r="BV33" s="763">
        <v>161.44800000000001</v>
      </c>
    </row>
    <row r="34" spans="1:74" ht="12" customHeight="1" x14ac:dyDescent="0.25">
      <c r="A34" s="749" t="s">
        <v>1311</v>
      </c>
      <c r="B34" s="747" t="s">
        <v>1312</v>
      </c>
      <c r="C34" s="759">
        <v>488.58888516000002</v>
      </c>
      <c r="D34" s="759">
        <v>532.41565178999997</v>
      </c>
      <c r="E34" s="759">
        <v>493.32166354999998</v>
      </c>
      <c r="F34" s="759">
        <v>595.01529300000004</v>
      </c>
      <c r="G34" s="759">
        <v>552.78653548</v>
      </c>
      <c r="H34" s="759">
        <v>446.98553199999998</v>
      </c>
      <c r="I34" s="759">
        <v>440.82438547999999</v>
      </c>
      <c r="J34" s="759">
        <v>421.61836032000002</v>
      </c>
      <c r="K34" s="759">
        <v>465.36499566999998</v>
      </c>
      <c r="L34" s="759">
        <v>527.85582515999999</v>
      </c>
      <c r="M34" s="759">
        <v>655.43803500000001</v>
      </c>
      <c r="N34" s="759">
        <v>647.74718355000005</v>
      </c>
      <c r="O34" s="759">
        <v>595.06076773999996</v>
      </c>
      <c r="P34" s="759">
        <v>693.73911862</v>
      </c>
      <c r="Q34" s="759">
        <v>707.09006548000002</v>
      </c>
      <c r="R34" s="759">
        <v>692.69869767</v>
      </c>
      <c r="S34" s="759">
        <v>607.48352612999997</v>
      </c>
      <c r="T34" s="759">
        <v>542.994371</v>
      </c>
      <c r="U34" s="759">
        <v>567.90676902999996</v>
      </c>
      <c r="V34" s="759">
        <v>438.02674805999999</v>
      </c>
      <c r="W34" s="759">
        <v>546.35598500000003</v>
      </c>
      <c r="X34" s="759">
        <v>655.41744160999997</v>
      </c>
      <c r="Y34" s="759">
        <v>646.26066900000001</v>
      </c>
      <c r="Z34" s="759">
        <v>745.87159065000003</v>
      </c>
      <c r="AA34" s="759">
        <v>639.40507129000002</v>
      </c>
      <c r="AB34" s="759">
        <v>756.38948749999997</v>
      </c>
      <c r="AC34" s="759">
        <v>805.41476967999995</v>
      </c>
      <c r="AD34" s="759">
        <v>819.69927567000002</v>
      </c>
      <c r="AE34" s="759">
        <v>723.53042676999996</v>
      </c>
      <c r="AF34" s="759">
        <v>659.715868</v>
      </c>
      <c r="AG34" s="759">
        <v>514.45694742000001</v>
      </c>
      <c r="AH34" s="759">
        <v>439.07933484</v>
      </c>
      <c r="AI34" s="759">
        <v>594.66060800000002</v>
      </c>
      <c r="AJ34" s="759">
        <v>815.57877097000005</v>
      </c>
      <c r="AK34" s="759">
        <v>801.96512967000001</v>
      </c>
      <c r="AL34" s="759">
        <v>792.01370065000003</v>
      </c>
      <c r="AM34" s="759">
        <v>866.46254419000002</v>
      </c>
      <c r="AN34" s="759">
        <v>859.08342429000004</v>
      </c>
      <c r="AO34" s="759">
        <v>879.35512323</v>
      </c>
      <c r="AP34" s="759">
        <v>892.583167</v>
      </c>
      <c r="AQ34" s="759">
        <v>758.69249483999999</v>
      </c>
      <c r="AR34" s="759">
        <v>810.62202766999997</v>
      </c>
      <c r="AS34" s="759">
        <v>516.29653097000005</v>
      </c>
      <c r="AT34" s="759">
        <v>628.66612323000004</v>
      </c>
      <c r="AU34" s="759">
        <v>599.08885840000005</v>
      </c>
      <c r="AV34" s="759">
        <v>681.58888325999999</v>
      </c>
      <c r="AW34" s="759">
        <v>875.3569</v>
      </c>
      <c r="AX34" s="759">
        <v>843.44619999999998</v>
      </c>
      <c r="AY34" s="763">
        <v>857.23739999999998</v>
      </c>
      <c r="AZ34" s="763">
        <v>889.81470000000002</v>
      </c>
      <c r="BA34" s="763">
        <v>951.97649999999999</v>
      </c>
      <c r="BB34" s="763">
        <v>1002.4690000000001</v>
      </c>
      <c r="BC34" s="763">
        <v>894.7962</v>
      </c>
      <c r="BD34" s="763">
        <v>853.17690000000005</v>
      </c>
      <c r="BE34" s="763">
        <v>689.90110000000004</v>
      </c>
      <c r="BF34" s="763">
        <v>620.02760000000001</v>
      </c>
      <c r="BG34" s="763">
        <v>720.36350000000004</v>
      </c>
      <c r="BH34" s="763">
        <v>883.05079999999998</v>
      </c>
      <c r="BI34" s="763">
        <v>989.18039999999996</v>
      </c>
      <c r="BJ34" s="763">
        <v>962.78719999999998</v>
      </c>
      <c r="BK34" s="763">
        <v>992.96609999999998</v>
      </c>
      <c r="BL34" s="763">
        <v>1025.67</v>
      </c>
      <c r="BM34" s="763">
        <v>1099.7080000000001</v>
      </c>
      <c r="BN34" s="763">
        <v>1157.0319999999999</v>
      </c>
      <c r="BO34" s="763">
        <v>1031.818</v>
      </c>
      <c r="BP34" s="763">
        <v>973.8329</v>
      </c>
      <c r="BQ34" s="763">
        <v>785.35709999999995</v>
      </c>
      <c r="BR34" s="763">
        <v>707.50350000000003</v>
      </c>
      <c r="BS34" s="763">
        <v>818.93179999999995</v>
      </c>
      <c r="BT34" s="763">
        <v>1003.158</v>
      </c>
      <c r="BU34" s="763">
        <v>1123.2460000000001</v>
      </c>
      <c r="BV34" s="763">
        <v>1045.258</v>
      </c>
    </row>
    <row r="35" spans="1:74" ht="12" customHeight="1" x14ac:dyDescent="0.25">
      <c r="A35" s="749"/>
      <c r="B35" s="748" t="s">
        <v>1288</v>
      </c>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64"/>
      <c r="AZ35" s="764"/>
      <c r="BA35" s="764"/>
      <c r="BB35" s="764"/>
      <c r="BC35" s="764"/>
      <c r="BD35" s="764"/>
      <c r="BE35" s="764"/>
      <c r="BF35" s="764"/>
      <c r="BG35" s="764"/>
      <c r="BH35" s="764"/>
      <c r="BI35" s="764"/>
      <c r="BJ35" s="764"/>
      <c r="BK35" s="764"/>
      <c r="BL35" s="764"/>
      <c r="BM35" s="764"/>
      <c r="BN35" s="764"/>
      <c r="BO35" s="764"/>
      <c r="BP35" s="764"/>
      <c r="BQ35" s="764"/>
      <c r="BR35" s="764"/>
      <c r="BS35" s="764"/>
      <c r="BT35" s="764"/>
      <c r="BU35" s="764"/>
      <c r="BV35" s="764"/>
    </row>
    <row r="36" spans="1:74" ht="12" customHeight="1" x14ac:dyDescent="0.25">
      <c r="A36" s="749" t="s">
        <v>1313</v>
      </c>
      <c r="B36" s="747" t="s">
        <v>1283</v>
      </c>
      <c r="C36" s="759">
        <v>87.867138065000006</v>
      </c>
      <c r="D36" s="759">
        <v>85.755869642999997</v>
      </c>
      <c r="E36" s="759">
        <v>82.213852903000003</v>
      </c>
      <c r="F36" s="759">
        <v>84.973880667000003</v>
      </c>
      <c r="G36" s="759">
        <v>82.615485160999995</v>
      </c>
      <c r="H36" s="759">
        <v>85.444905000000006</v>
      </c>
      <c r="I36" s="759">
        <v>90.044173225999998</v>
      </c>
      <c r="J36" s="759">
        <v>87.530528709999999</v>
      </c>
      <c r="K36" s="759">
        <v>85.796890667</v>
      </c>
      <c r="L36" s="759">
        <v>81.926635805999993</v>
      </c>
      <c r="M36" s="759">
        <v>86.592538332999993</v>
      </c>
      <c r="N36" s="759">
        <v>86.535071290000005</v>
      </c>
      <c r="O36" s="759">
        <v>87.178150645000002</v>
      </c>
      <c r="P36" s="759">
        <v>86.459406207000001</v>
      </c>
      <c r="Q36" s="759">
        <v>83.446302580999998</v>
      </c>
      <c r="R36" s="759">
        <v>79.804471667000001</v>
      </c>
      <c r="S36" s="759">
        <v>82.701045805999996</v>
      </c>
      <c r="T36" s="759">
        <v>86.599012999999999</v>
      </c>
      <c r="U36" s="759">
        <v>87.787956773999994</v>
      </c>
      <c r="V36" s="759">
        <v>87.50917871</v>
      </c>
      <c r="W36" s="759">
        <v>84.055154999999999</v>
      </c>
      <c r="X36" s="759">
        <v>81.031503548000003</v>
      </c>
      <c r="Y36" s="759">
        <v>87.972992667</v>
      </c>
      <c r="Z36" s="759">
        <v>87.028333548000006</v>
      </c>
      <c r="AA36" s="759">
        <v>84.453289677000001</v>
      </c>
      <c r="AB36" s="759">
        <v>85.588372143000001</v>
      </c>
      <c r="AC36" s="759">
        <v>82.275655483999998</v>
      </c>
      <c r="AD36" s="759">
        <v>82.139969667000003</v>
      </c>
      <c r="AE36" s="759">
        <v>81.197520323000006</v>
      </c>
      <c r="AF36" s="759">
        <v>87.561066332999999</v>
      </c>
      <c r="AG36" s="759">
        <v>89.173561934999995</v>
      </c>
      <c r="AH36" s="759">
        <v>89.735734839000003</v>
      </c>
      <c r="AI36" s="759">
        <v>82.700850000000003</v>
      </c>
      <c r="AJ36" s="759">
        <v>80.766040645000004</v>
      </c>
      <c r="AK36" s="759">
        <v>85.554282999999998</v>
      </c>
      <c r="AL36" s="759">
        <v>89.220497742000006</v>
      </c>
      <c r="AM36" s="759">
        <v>88.035558710000004</v>
      </c>
      <c r="AN36" s="759">
        <v>88.751688928999997</v>
      </c>
      <c r="AO36" s="759">
        <v>85.467084516</v>
      </c>
      <c r="AP36" s="759">
        <v>83.161741332999995</v>
      </c>
      <c r="AQ36" s="759">
        <v>86.888005805999995</v>
      </c>
      <c r="AR36" s="759">
        <v>87.492372333000006</v>
      </c>
      <c r="AS36" s="759">
        <v>88.446265483999994</v>
      </c>
      <c r="AT36" s="759">
        <v>85.479884515999998</v>
      </c>
      <c r="AU36" s="759">
        <v>82.785661099999999</v>
      </c>
      <c r="AV36" s="759">
        <v>81.236685257999994</v>
      </c>
      <c r="AW36" s="759">
        <v>85.554289999999995</v>
      </c>
      <c r="AX36" s="759">
        <v>89.220500000000001</v>
      </c>
      <c r="AY36" s="763">
        <v>88.035560000000004</v>
      </c>
      <c r="AZ36" s="763">
        <v>88.751689999999996</v>
      </c>
      <c r="BA36" s="763">
        <v>85.467089999999999</v>
      </c>
      <c r="BB36" s="763">
        <v>83.161749999999998</v>
      </c>
      <c r="BC36" s="763">
        <v>86.888009999999994</v>
      </c>
      <c r="BD36" s="763">
        <v>87.492379999999997</v>
      </c>
      <c r="BE36" s="763">
        <v>88.446269999999998</v>
      </c>
      <c r="BF36" s="763">
        <v>85.479889999999997</v>
      </c>
      <c r="BG36" s="763">
        <v>82.785659999999993</v>
      </c>
      <c r="BH36" s="763">
        <v>81.236689999999996</v>
      </c>
      <c r="BI36" s="763">
        <v>85.554320000000004</v>
      </c>
      <c r="BJ36" s="763">
        <v>89.220500000000001</v>
      </c>
      <c r="BK36" s="763">
        <v>88.035560000000004</v>
      </c>
      <c r="BL36" s="763">
        <v>88.751689999999996</v>
      </c>
      <c r="BM36" s="763">
        <v>85.467089999999999</v>
      </c>
      <c r="BN36" s="763">
        <v>83.161749999999998</v>
      </c>
      <c r="BO36" s="763">
        <v>86.888009999999994</v>
      </c>
      <c r="BP36" s="763">
        <v>87.492379999999997</v>
      </c>
      <c r="BQ36" s="763">
        <v>88.446269999999998</v>
      </c>
      <c r="BR36" s="763">
        <v>85.479889999999997</v>
      </c>
      <c r="BS36" s="763">
        <v>82.785659999999993</v>
      </c>
      <c r="BT36" s="763">
        <v>81.236689999999996</v>
      </c>
      <c r="BU36" s="763">
        <v>85.554320000000004</v>
      </c>
      <c r="BV36" s="763">
        <v>89.220500000000001</v>
      </c>
    </row>
    <row r="37" spans="1:74" ht="12" customHeight="1" x14ac:dyDescent="0.25">
      <c r="A37" s="749" t="s">
        <v>1314</v>
      </c>
      <c r="B37" s="747" t="s">
        <v>1284</v>
      </c>
      <c r="C37" s="759">
        <v>77.734065483999998</v>
      </c>
      <c r="D37" s="759">
        <v>76.355656070999999</v>
      </c>
      <c r="E37" s="759">
        <v>71.921558387000005</v>
      </c>
      <c r="F37" s="759">
        <v>74.052329</v>
      </c>
      <c r="G37" s="759">
        <v>72.413695484000002</v>
      </c>
      <c r="H37" s="759">
        <v>75.076522667000006</v>
      </c>
      <c r="I37" s="759">
        <v>78.753087097000005</v>
      </c>
      <c r="J37" s="759">
        <v>76.730671935000004</v>
      </c>
      <c r="K37" s="759">
        <v>74.982308333000006</v>
      </c>
      <c r="L37" s="759">
        <v>71.150958064999998</v>
      </c>
      <c r="M37" s="759">
        <v>75.358210333000002</v>
      </c>
      <c r="N37" s="759">
        <v>75.284815805999997</v>
      </c>
      <c r="O37" s="759">
        <v>77.353405160999998</v>
      </c>
      <c r="P37" s="759">
        <v>76.663916207</v>
      </c>
      <c r="Q37" s="759">
        <v>73.170486128999997</v>
      </c>
      <c r="R37" s="759">
        <v>69.459921667000003</v>
      </c>
      <c r="S37" s="759">
        <v>72.250842903000006</v>
      </c>
      <c r="T37" s="759">
        <v>77.306466333000003</v>
      </c>
      <c r="U37" s="759">
        <v>77.917148386999997</v>
      </c>
      <c r="V37" s="759">
        <v>77.709256773999996</v>
      </c>
      <c r="W37" s="759">
        <v>74.648477</v>
      </c>
      <c r="X37" s="759">
        <v>71.757252581000003</v>
      </c>
      <c r="Y37" s="759">
        <v>77.499739667</v>
      </c>
      <c r="Z37" s="759">
        <v>76.829975160999993</v>
      </c>
      <c r="AA37" s="759">
        <v>74.715646129000007</v>
      </c>
      <c r="AB37" s="759">
        <v>75.907274286000003</v>
      </c>
      <c r="AC37" s="759">
        <v>72.293825483999996</v>
      </c>
      <c r="AD37" s="759">
        <v>72.471619666999999</v>
      </c>
      <c r="AE37" s="759">
        <v>71.358009354999993</v>
      </c>
      <c r="AF37" s="759">
        <v>78.213498000000001</v>
      </c>
      <c r="AG37" s="759">
        <v>79.487701290000004</v>
      </c>
      <c r="AH37" s="759">
        <v>80.058484839000002</v>
      </c>
      <c r="AI37" s="759">
        <v>73.553342333000003</v>
      </c>
      <c r="AJ37" s="759">
        <v>71.688103548000001</v>
      </c>
      <c r="AK37" s="759">
        <v>75.591104666999996</v>
      </c>
      <c r="AL37" s="759">
        <v>79.114194194000007</v>
      </c>
      <c r="AM37" s="759">
        <v>78.795949355000005</v>
      </c>
      <c r="AN37" s="759">
        <v>79.448800000000006</v>
      </c>
      <c r="AO37" s="759">
        <v>76.167320322999998</v>
      </c>
      <c r="AP37" s="759">
        <v>74.016564000000002</v>
      </c>
      <c r="AQ37" s="759">
        <v>78.084091290000003</v>
      </c>
      <c r="AR37" s="759">
        <v>78.786901</v>
      </c>
      <c r="AS37" s="759">
        <v>79.822826129000006</v>
      </c>
      <c r="AT37" s="759">
        <v>76.774588710000003</v>
      </c>
      <c r="AU37" s="759">
        <v>74.639571367000002</v>
      </c>
      <c r="AV37" s="759">
        <v>72.289876097000004</v>
      </c>
      <c r="AW37" s="759">
        <v>75.59111</v>
      </c>
      <c r="AX37" s="759">
        <v>79.114199999999997</v>
      </c>
      <c r="AY37" s="763">
        <v>78.795950000000005</v>
      </c>
      <c r="AZ37" s="763">
        <v>79.448800000000006</v>
      </c>
      <c r="BA37" s="763">
        <v>76.167320000000004</v>
      </c>
      <c r="BB37" s="763">
        <v>74.016570000000002</v>
      </c>
      <c r="BC37" s="763">
        <v>78.084100000000007</v>
      </c>
      <c r="BD37" s="763">
        <v>78.786910000000006</v>
      </c>
      <c r="BE37" s="763">
        <v>79.822829999999996</v>
      </c>
      <c r="BF37" s="763">
        <v>76.774590000000003</v>
      </c>
      <c r="BG37" s="763">
        <v>74.639570000000006</v>
      </c>
      <c r="BH37" s="763">
        <v>72.289879999999997</v>
      </c>
      <c r="BI37" s="763">
        <v>75.591139999999996</v>
      </c>
      <c r="BJ37" s="763">
        <v>79.114189999999994</v>
      </c>
      <c r="BK37" s="763">
        <v>78.795950000000005</v>
      </c>
      <c r="BL37" s="763">
        <v>79.448800000000006</v>
      </c>
      <c r="BM37" s="763">
        <v>76.167320000000004</v>
      </c>
      <c r="BN37" s="763">
        <v>74.016570000000002</v>
      </c>
      <c r="BO37" s="763">
        <v>78.084100000000007</v>
      </c>
      <c r="BP37" s="763">
        <v>78.786910000000006</v>
      </c>
      <c r="BQ37" s="763">
        <v>79.822829999999996</v>
      </c>
      <c r="BR37" s="763">
        <v>76.774590000000003</v>
      </c>
      <c r="BS37" s="763">
        <v>74.639570000000006</v>
      </c>
      <c r="BT37" s="763">
        <v>72.289879999999997</v>
      </c>
      <c r="BU37" s="763">
        <v>75.591139999999996</v>
      </c>
      <c r="BV37" s="763">
        <v>79.114189999999994</v>
      </c>
    </row>
    <row r="38" spans="1:74" ht="12" customHeight="1" x14ac:dyDescent="0.25">
      <c r="A38" s="749" t="s">
        <v>1315</v>
      </c>
      <c r="B38" s="747" t="s">
        <v>1285</v>
      </c>
      <c r="C38" s="759">
        <v>10.133072581</v>
      </c>
      <c r="D38" s="759">
        <v>9.4002135714000001</v>
      </c>
      <c r="E38" s="759">
        <v>10.292294516</v>
      </c>
      <c r="F38" s="759">
        <v>10.921551666999999</v>
      </c>
      <c r="G38" s="759">
        <v>10.201789677000001</v>
      </c>
      <c r="H38" s="759">
        <v>10.368382333</v>
      </c>
      <c r="I38" s="759">
        <v>11.291086129</v>
      </c>
      <c r="J38" s="759">
        <v>10.799856774</v>
      </c>
      <c r="K38" s="759">
        <v>10.814582333000001</v>
      </c>
      <c r="L38" s="759">
        <v>10.775677741999999</v>
      </c>
      <c r="M38" s="759">
        <v>11.234328</v>
      </c>
      <c r="N38" s="759">
        <v>11.250255484</v>
      </c>
      <c r="O38" s="759">
        <v>9.8247454838999992</v>
      </c>
      <c r="P38" s="759">
        <v>9.7954899999999991</v>
      </c>
      <c r="Q38" s="759">
        <v>10.275816452000001</v>
      </c>
      <c r="R38" s="759">
        <v>10.34455</v>
      </c>
      <c r="S38" s="759">
        <v>10.450202902999999</v>
      </c>
      <c r="T38" s="759">
        <v>9.2925466666999998</v>
      </c>
      <c r="U38" s="759">
        <v>9.8708083871000003</v>
      </c>
      <c r="V38" s="759">
        <v>9.7999219355000005</v>
      </c>
      <c r="W38" s="759">
        <v>9.4066779999999994</v>
      </c>
      <c r="X38" s="759">
        <v>9.2742509677000005</v>
      </c>
      <c r="Y38" s="759">
        <v>10.473253</v>
      </c>
      <c r="Z38" s="759">
        <v>10.198358387000001</v>
      </c>
      <c r="AA38" s="759">
        <v>9.7376435483999995</v>
      </c>
      <c r="AB38" s="759">
        <v>9.6810978570999993</v>
      </c>
      <c r="AC38" s="759">
        <v>9.9818300000000004</v>
      </c>
      <c r="AD38" s="759">
        <v>9.6683500000000002</v>
      </c>
      <c r="AE38" s="759">
        <v>9.8395109677000008</v>
      </c>
      <c r="AF38" s="759">
        <v>9.3475683332999999</v>
      </c>
      <c r="AG38" s="759">
        <v>9.6858606452</v>
      </c>
      <c r="AH38" s="759">
        <v>9.6772500000000008</v>
      </c>
      <c r="AI38" s="759">
        <v>9.1475076666999993</v>
      </c>
      <c r="AJ38" s="759">
        <v>9.0779370967999995</v>
      </c>
      <c r="AK38" s="759">
        <v>9.9631783333000001</v>
      </c>
      <c r="AL38" s="759">
        <v>10.106303548</v>
      </c>
      <c r="AM38" s="759">
        <v>9.2396093548000007</v>
      </c>
      <c r="AN38" s="759">
        <v>9.3028889285999998</v>
      </c>
      <c r="AO38" s="759">
        <v>9.2997641934999997</v>
      </c>
      <c r="AP38" s="759">
        <v>9.1451773332999995</v>
      </c>
      <c r="AQ38" s="759">
        <v>8.8039145161000008</v>
      </c>
      <c r="AR38" s="759">
        <v>8.7054713333000002</v>
      </c>
      <c r="AS38" s="759">
        <v>8.6234393548000003</v>
      </c>
      <c r="AT38" s="759">
        <v>8.7052958065000006</v>
      </c>
      <c r="AU38" s="759">
        <v>8.1460897333000002</v>
      </c>
      <c r="AV38" s="759">
        <v>8.9468091612999991</v>
      </c>
      <c r="AW38" s="759">
        <v>9.9631779999999992</v>
      </c>
      <c r="AX38" s="759">
        <v>10.106299999999999</v>
      </c>
      <c r="AY38" s="763">
        <v>9.2396089999999997</v>
      </c>
      <c r="AZ38" s="763">
        <v>9.3028890000000004</v>
      </c>
      <c r="BA38" s="763">
        <v>9.2997639999999997</v>
      </c>
      <c r="BB38" s="763">
        <v>9.1451770000000003</v>
      </c>
      <c r="BC38" s="763">
        <v>8.8039149999999999</v>
      </c>
      <c r="BD38" s="763">
        <v>8.7054709999999993</v>
      </c>
      <c r="BE38" s="763">
        <v>8.6234389999999994</v>
      </c>
      <c r="BF38" s="763">
        <v>8.7052960000000006</v>
      </c>
      <c r="BG38" s="763">
        <v>8.1460899999999992</v>
      </c>
      <c r="BH38" s="763">
        <v>8.946809</v>
      </c>
      <c r="BI38" s="763">
        <v>9.9631810000000005</v>
      </c>
      <c r="BJ38" s="763">
        <v>10.106299999999999</v>
      </c>
      <c r="BK38" s="763">
        <v>9.2396089999999997</v>
      </c>
      <c r="BL38" s="763">
        <v>9.3028890000000004</v>
      </c>
      <c r="BM38" s="763">
        <v>9.2997639999999997</v>
      </c>
      <c r="BN38" s="763">
        <v>9.1451770000000003</v>
      </c>
      <c r="BO38" s="763">
        <v>8.8039149999999999</v>
      </c>
      <c r="BP38" s="763">
        <v>8.7054709999999993</v>
      </c>
      <c r="BQ38" s="763">
        <v>8.6234389999999994</v>
      </c>
      <c r="BR38" s="763">
        <v>8.7052960000000006</v>
      </c>
      <c r="BS38" s="763">
        <v>8.1460899999999992</v>
      </c>
      <c r="BT38" s="763">
        <v>8.946809</v>
      </c>
      <c r="BU38" s="763">
        <v>9.9631810000000005</v>
      </c>
      <c r="BV38" s="763">
        <v>10.106299999999999</v>
      </c>
    </row>
    <row r="39" spans="1:74" ht="12" customHeight="1" x14ac:dyDescent="0.25">
      <c r="A39" s="749" t="s">
        <v>1316</v>
      </c>
      <c r="B39" s="747" t="s">
        <v>1286</v>
      </c>
      <c r="C39" s="759">
        <v>4.0118999999999998</v>
      </c>
      <c r="D39" s="759">
        <v>3.8288082143</v>
      </c>
      <c r="E39" s="759">
        <v>4.2875383870999997</v>
      </c>
      <c r="F39" s="759">
        <v>4.6814080000000002</v>
      </c>
      <c r="G39" s="759">
        <v>4.1931348386999998</v>
      </c>
      <c r="H39" s="759">
        <v>3.9154640000000001</v>
      </c>
      <c r="I39" s="759">
        <v>3.8167854838999999</v>
      </c>
      <c r="J39" s="759">
        <v>2.9866916129000001</v>
      </c>
      <c r="K39" s="759">
        <v>2.6343320000000001</v>
      </c>
      <c r="L39" s="759">
        <v>3.7793458064999998</v>
      </c>
      <c r="M39" s="759">
        <v>4.5288053333000002</v>
      </c>
      <c r="N39" s="759">
        <v>4.8079764516000001</v>
      </c>
      <c r="O39" s="759">
        <v>4.8599645160999998</v>
      </c>
      <c r="P39" s="759">
        <v>4.5926489654999996</v>
      </c>
      <c r="Q39" s="759">
        <v>5.2978248387000004</v>
      </c>
      <c r="R39" s="759">
        <v>4.7713713333000003</v>
      </c>
      <c r="S39" s="759">
        <v>4.2248535483999996</v>
      </c>
      <c r="T39" s="759">
        <v>3.712682</v>
      </c>
      <c r="U39" s="759">
        <v>3.8275570968000001</v>
      </c>
      <c r="V39" s="759">
        <v>3.5980338710000002</v>
      </c>
      <c r="W39" s="759">
        <v>2.9588800000000002</v>
      </c>
      <c r="X39" s="759">
        <v>3.5320941934999999</v>
      </c>
      <c r="Y39" s="759">
        <v>2.892595</v>
      </c>
      <c r="Z39" s="759">
        <v>4.4331367742000003</v>
      </c>
      <c r="AA39" s="759">
        <v>4.9266861290000001</v>
      </c>
      <c r="AB39" s="759">
        <v>4.6534975000000003</v>
      </c>
      <c r="AC39" s="759">
        <v>4.6971945160999997</v>
      </c>
      <c r="AD39" s="759">
        <v>5.6283196667000004</v>
      </c>
      <c r="AE39" s="759">
        <v>5.7766290322999998</v>
      </c>
      <c r="AF39" s="759">
        <v>4.6353683332999998</v>
      </c>
      <c r="AG39" s="759">
        <v>4.1441477419000003</v>
      </c>
      <c r="AH39" s="759">
        <v>3.5550187097000001</v>
      </c>
      <c r="AI39" s="759">
        <v>2.9717653333</v>
      </c>
      <c r="AJ39" s="759">
        <v>3.6483432258000001</v>
      </c>
      <c r="AK39" s="759">
        <v>4.7925786666999999</v>
      </c>
      <c r="AL39" s="759">
        <v>3.9328264516</v>
      </c>
      <c r="AM39" s="759">
        <v>4.331906129</v>
      </c>
      <c r="AN39" s="759">
        <v>4.8056257142999996</v>
      </c>
      <c r="AO39" s="759">
        <v>4.7026361290000001</v>
      </c>
      <c r="AP39" s="759">
        <v>4.8066396666999998</v>
      </c>
      <c r="AQ39" s="759">
        <v>4.8785393548</v>
      </c>
      <c r="AR39" s="759">
        <v>4.5666393333000004</v>
      </c>
      <c r="AS39" s="759">
        <v>4.2605003225999996</v>
      </c>
      <c r="AT39" s="759">
        <v>3.9703706452</v>
      </c>
      <c r="AU39" s="759">
        <v>3.9078251000000002</v>
      </c>
      <c r="AV39" s="759">
        <v>4.1472910000000001</v>
      </c>
      <c r="AW39" s="759">
        <v>4.7925800000000001</v>
      </c>
      <c r="AX39" s="759">
        <v>3.9328270000000001</v>
      </c>
      <c r="AY39" s="763">
        <v>4.3319070000000002</v>
      </c>
      <c r="AZ39" s="763">
        <v>4.8056279999999996</v>
      </c>
      <c r="BA39" s="763">
        <v>4.7026370000000002</v>
      </c>
      <c r="BB39" s="763">
        <v>4.8066409999999999</v>
      </c>
      <c r="BC39" s="763">
        <v>4.8785410000000002</v>
      </c>
      <c r="BD39" s="763">
        <v>4.5666399999999996</v>
      </c>
      <c r="BE39" s="763">
        <v>4.2605019999999998</v>
      </c>
      <c r="BF39" s="763">
        <v>3.9703729999999999</v>
      </c>
      <c r="BG39" s="763">
        <v>3.9078249999999999</v>
      </c>
      <c r="BH39" s="763">
        <v>4.1472910000000001</v>
      </c>
      <c r="BI39" s="763">
        <v>4.7925800000000001</v>
      </c>
      <c r="BJ39" s="763">
        <v>3.9328280000000002</v>
      </c>
      <c r="BK39" s="763">
        <v>4.3319070000000002</v>
      </c>
      <c r="BL39" s="763">
        <v>4.8056279999999996</v>
      </c>
      <c r="BM39" s="763">
        <v>4.7026370000000002</v>
      </c>
      <c r="BN39" s="763">
        <v>4.8066409999999999</v>
      </c>
      <c r="BO39" s="763">
        <v>4.8785410000000002</v>
      </c>
      <c r="BP39" s="763">
        <v>4.5666399999999996</v>
      </c>
      <c r="BQ39" s="763">
        <v>4.2605019999999998</v>
      </c>
      <c r="BR39" s="763">
        <v>3.9703729999999999</v>
      </c>
      <c r="BS39" s="763">
        <v>3.9078249999999999</v>
      </c>
      <c r="BT39" s="763">
        <v>4.1472910000000001</v>
      </c>
      <c r="BU39" s="763">
        <v>4.7925800000000001</v>
      </c>
      <c r="BV39" s="763">
        <v>3.9328280000000002</v>
      </c>
    </row>
    <row r="40" spans="1:74" ht="12" customHeight="1" x14ac:dyDescent="0.25">
      <c r="A40" s="749" t="s">
        <v>1317</v>
      </c>
      <c r="B40" s="747" t="s">
        <v>1287</v>
      </c>
      <c r="C40" s="759">
        <v>0.68389258065000003</v>
      </c>
      <c r="D40" s="759">
        <v>0.86478571428999995</v>
      </c>
      <c r="E40" s="759">
        <v>1.1263461290000001</v>
      </c>
      <c r="F40" s="759">
        <v>1.3767263332999999</v>
      </c>
      <c r="G40" s="759">
        <v>1.5503116129000001</v>
      </c>
      <c r="H40" s="759">
        <v>1.5190483333</v>
      </c>
      <c r="I40" s="759">
        <v>1.5352512903</v>
      </c>
      <c r="J40" s="759">
        <v>1.5543638710000001</v>
      </c>
      <c r="K40" s="759">
        <v>1.3124826667</v>
      </c>
      <c r="L40" s="759">
        <v>1.1026629031999999</v>
      </c>
      <c r="M40" s="759">
        <v>0.93725433332999997</v>
      </c>
      <c r="N40" s="759">
        <v>0.79496741935000004</v>
      </c>
      <c r="O40" s="759">
        <v>0.89096322580999998</v>
      </c>
      <c r="P40" s="759">
        <v>1.4143968966</v>
      </c>
      <c r="Q40" s="759">
        <v>1.5058235484</v>
      </c>
      <c r="R40" s="759">
        <v>1.6189066667000001</v>
      </c>
      <c r="S40" s="759">
        <v>1.6187354839000001</v>
      </c>
      <c r="T40" s="759">
        <v>1.8590519999999999</v>
      </c>
      <c r="U40" s="759">
        <v>1.8811487096999999</v>
      </c>
      <c r="V40" s="759">
        <v>1.9606783871</v>
      </c>
      <c r="W40" s="759">
        <v>1.6963296667000001</v>
      </c>
      <c r="X40" s="759">
        <v>1.4393803225999999</v>
      </c>
      <c r="Y40" s="759">
        <v>1.2579443333</v>
      </c>
      <c r="Z40" s="759">
        <v>1.1147222581</v>
      </c>
      <c r="AA40" s="759">
        <v>0.60723193547999998</v>
      </c>
      <c r="AB40" s="759">
        <v>1.0199439286</v>
      </c>
      <c r="AC40" s="759">
        <v>1.4607448386999999</v>
      </c>
      <c r="AD40" s="759">
        <v>1.651108</v>
      </c>
      <c r="AE40" s="759">
        <v>1.8474016128999999</v>
      </c>
      <c r="AF40" s="759">
        <v>2.1911126667</v>
      </c>
      <c r="AG40" s="759">
        <v>2.0432051613</v>
      </c>
      <c r="AH40" s="759">
        <v>1.9327041935</v>
      </c>
      <c r="AI40" s="759">
        <v>1.8697003333</v>
      </c>
      <c r="AJ40" s="759">
        <v>1.624823871</v>
      </c>
      <c r="AK40" s="759">
        <v>1.2242686667</v>
      </c>
      <c r="AL40" s="759">
        <v>1.0215387096999999</v>
      </c>
      <c r="AM40" s="759">
        <v>1.0609916129000001</v>
      </c>
      <c r="AN40" s="759">
        <v>1.4649378571</v>
      </c>
      <c r="AO40" s="759">
        <v>1.6767112903000001</v>
      </c>
      <c r="AP40" s="759">
        <v>2.1813066666999998</v>
      </c>
      <c r="AQ40" s="759">
        <v>2.4116219354999999</v>
      </c>
      <c r="AR40" s="759">
        <v>3.0610326667000001</v>
      </c>
      <c r="AS40" s="759">
        <v>2.5106109676999999</v>
      </c>
      <c r="AT40" s="759">
        <v>2.6277222580999999</v>
      </c>
      <c r="AU40" s="759">
        <v>2.5312163000000001</v>
      </c>
      <c r="AV40" s="759">
        <v>1.8818760000000001</v>
      </c>
      <c r="AW40" s="759">
        <v>1.8625119999999999</v>
      </c>
      <c r="AX40" s="759">
        <v>1.9125760000000001</v>
      </c>
      <c r="AY40" s="763">
        <v>2.0184319999999998</v>
      </c>
      <c r="AZ40" s="763">
        <v>2.3665229999999999</v>
      </c>
      <c r="BA40" s="763">
        <v>2.5732210000000002</v>
      </c>
      <c r="BB40" s="763">
        <v>2.7525650000000002</v>
      </c>
      <c r="BC40" s="763">
        <v>2.8704390000000002</v>
      </c>
      <c r="BD40" s="763">
        <v>3.011717</v>
      </c>
      <c r="BE40" s="763">
        <v>2.9496500000000001</v>
      </c>
      <c r="BF40" s="763">
        <v>2.9833630000000002</v>
      </c>
      <c r="BG40" s="763">
        <v>2.9442810000000001</v>
      </c>
      <c r="BH40" s="763">
        <v>2.8651219999999999</v>
      </c>
      <c r="BI40" s="763">
        <v>2.7570100000000002</v>
      </c>
      <c r="BJ40" s="763">
        <v>2.6486149999999999</v>
      </c>
      <c r="BK40" s="763">
        <v>2.6403189999999999</v>
      </c>
      <c r="BL40" s="763">
        <v>2.9061810000000001</v>
      </c>
      <c r="BM40" s="763">
        <v>3.0536439999999998</v>
      </c>
      <c r="BN40" s="763">
        <v>3.190318</v>
      </c>
      <c r="BO40" s="763">
        <v>3.2774529999999999</v>
      </c>
      <c r="BP40" s="763">
        <v>3.3965879999999999</v>
      </c>
      <c r="BQ40" s="763">
        <v>3.3185709999999999</v>
      </c>
      <c r="BR40" s="763">
        <v>3.3407930000000001</v>
      </c>
      <c r="BS40" s="763">
        <v>3.2934329999999998</v>
      </c>
      <c r="BT40" s="763">
        <v>3.208313</v>
      </c>
      <c r="BU40" s="763">
        <v>3.0959050000000001</v>
      </c>
      <c r="BV40" s="763">
        <v>2.984416</v>
      </c>
    </row>
    <row r="41" spans="1:74" ht="12" customHeight="1" x14ac:dyDescent="0.25">
      <c r="A41" s="749" t="s">
        <v>1318</v>
      </c>
      <c r="B41" s="747" t="s">
        <v>1295</v>
      </c>
      <c r="C41" s="760" t="s">
        <v>1334</v>
      </c>
      <c r="D41" s="760" t="s">
        <v>1334</v>
      </c>
      <c r="E41" s="760" t="s">
        <v>1334</v>
      </c>
      <c r="F41" s="760" t="s">
        <v>1334</v>
      </c>
      <c r="G41" s="760" t="s">
        <v>1334</v>
      </c>
      <c r="H41" s="760" t="s">
        <v>1334</v>
      </c>
      <c r="I41" s="760" t="s">
        <v>1334</v>
      </c>
      <c r="J41" s="760" t="s">
        <v>1334</v>
      </c>
      <c r="K41" s="760" t="s">
        <v>1334</v>
      </c>
      <c r="L41" s="760" t="s">
        <v>1334</v>
      </c>
      <c r="M41" s="760" t="s">
        <v>1334</v>
      </c>
      <c r="N41" s="760" t="s">
        <v>1334</v>
      </c>
      <c r="O41" s="759">
        <v>31.600177419000001</v>
      </c>
      <c r="P41" s="759">
        <v>39.468034482999997</v>
      </c>
      <c r="Q41" s="759">
        <v>49.198064516000002</v>
      </c>
      <c r="R41" s="759">
        <v>56.764566666999997</v>
      </c>
      <c r="S41" s="759">
        <v>60.612612902999999</v>
      </c>
      <c r="T41" s="759">
        <v>64.258899999999997</v>
      </c>
      <c r="U41" s="759">
        <v>64.525290322999993</v>
      </c>
      <c r="V41" s="759">
        <v>62.633612903</v>
      </c>
      <c r="W41" s="759">
        <v>57.845933332999998</v>
      </c>
      <c r="X41" s="759">
        <v>50.066580645000002</v>
      </c>
      <c r="Y41" s="759">
        <v>41.894799999999996</v>
      </c>
      <c r="Z41" s="759">
        <v>37.649838709999997</v>
      </c>
      <c r="AA41" s="759">
        <v>40.194516129</v>
      </c>
      <c r="AB41" s="759">
        <v>49.434107142999999</v>
      </c>
      <c r="AC41" s="759">
        <v>63.627677419000001</v>
      </c>
      <c r="AD41" s="759">
        <v>73.170866666999999</v>
      </c>
      <c r="AE41" s="759">
        <v>78.167354838999998</v>
      </c>
      <c r="AF41" s="759">
        <v>82.892399999999995</v>
      </c>
      <c r="AG41" s="759">
        <v>82.407935484000006</v>
      </c>
      <c r="AH41" s="759">
        <v>79.988258064999997</v>
      </c>
      <c r="AI41" s="759">
        <v>74.179333333000002</v>
      </c>
      <c r="AJ41" s="759">
        <v>64.191419354999994</v>
      </c>
      <c r="AK41" s="759">
        <v>52.036866666999998</v>
      </c>
      <c r="AL41" s="759">
        <v>47.47916129</v>
      </c>
      <c r="AM41" s="759">
        <v>52.065741934999998</v>
      </c>
      <c r="AN41" s="759">
        <v>62.878678571000002</v>
      </c>
      <c r="AO41" s="759">
        <v>78.251548387</v>
      </c>
      <c r="AP41" s="759">
        <v>91.185299999999998</v>
      </c>
      <c r="AQ41" s="759">
        <v>97.057870968000003</v>
      </c>
      <c r="AR41" s="759">
        <v>101.93473333</v>
      </c>
      <c r="AS41" s="759">
        <v>101.43490323</v>
      </c>
      <c r="AT41" s="759">
        <v>97.364709676999993</v>
      </c>
      <c r="AU41" s="759">
        <v>89.3767</v>
      </c>
      <c r="AV41" s="759">
        <v>77.405870968000002</v>
      </c>
      <c r="AW41" s="759">
        <v>64.278199999999998</v>
      </c>
      <c r="AX41" s="759">
        <v>57.754660000000001</v>
      </c>
      <c r="AY41" s="763">
        <v>61.030279999999998</v>
      </c>
      <c r="AZ41" s="763">
        <v>74.944770000000005</v>
      </c>
      <c r="BA41" s="763">
        <v>94.618099999999998</v>
      </c>
      <c r="BB41" s="763">
        <v>109.1314</v>
      </c>
      <c r="BC41" s="763">
        <v>116.29040000000001</v>
      </c>
      <c r="BD41" s="763">
        <v>122.05840000000001</v>
      </c>
      <c r="BE41" s="763">
        <v>122.3074</v>
      </c>
      <c r="BF41" s="763">
        <v>118.4418</v>
      </c>
      <c r="BG41" s="763">
        <v>110.1301</v>
      </c>
      <c r="BH41" s="763">
        <v>95.660529999999994</v>
      </c>
      <c r="BI41" s="763">
        <v>79.451520000000002</v>
      </c>
      <c r="BJ41" s="763">
        <v>71.289959999999994</v>
      </c>
      <c r="BK41" s="763">
        <v>74.96199</v>
      </c>
      <c r="BL41" s="763">
        <v>91.479650000000007</v>
      </c>
      <c r="BM41" s="763">
        <v>114.9019</v>
      </c>
      <c r="BN41" s="763">
        <v>132.13040000000001</v>
      </c>
      <c r="BO41" s="763">
        <v>140.51480000000001</v>
      </c>
      <c r="BP41" s="763">
        <v>147.23910000000001</v>
      </c>
      <c r="BQ41" s="763">
        <v>147.35239999999999</v>
      </c>
      <c r="BR41" s="763">
        <v>142.5361</v>
      </c>
      <c r="BS41" s="763">
        <v>132.41589999999999</v>
      </c>
      <c r="BT41" s="763">
        <v>114.9345</v>
      </c>
      <c r="BU41" s="763">
        <v>95.42192</v>
      </c>
      <c r="BV41" s="763">
        <v>85.584040000000002</v>
      </c>
    </row>
    <row r="42" spans="1:74" ht="12" customHeight="1" x14ac:dyDescent="0.25">
      <c r="A42" s="749" t="s">
        <v>1319</v>
      </c>
      <c r="B42" s="747" t="s">
        <v>1320</v>
      </c>
      <c r="C42" s="760" t="s">
        <v>1334</v>
      </c>
      <c r="D42" s="760" t="s">
        <v>1334</v>
      </c>
      <c r="E42" s="760" t="s">
        <v>1334</v>
      </c>
      <c r="F42" s="760" t="s">
        <v>1334</v>
      </c>
      <c r="G42" s="760" t="s">
        <v>1334</v>
      </c>
      <c r="H42" s="760" t="s">
        <v>1334</v>
      </c>
      <c r="I42" s="760" t="s">
        <v>1334</v>
      </c>
      <c r="J42" s="760" t="s">
        <v>1334</v>
      </c>
      <c r="K42" s="760" t="s">
        <v>1334</v>
      </c>
      <c r="L42" s="760" t="s">
        <v>1334</v>
      </c>
      <c r="M42" s="760" t="s">
        <v>1334</v>
      </c>
      <c r="N42" s="760" t="s">
        <v>1334</v>
      </c>
      <c r="O42" s="759">
        <v>16.771761290000001</v>
      </c>
      <c r="P42" s="759">
        <v>21.442851724000001</v>
      </c>
      <c r="Q42" s="759">
        <v>26.921129032</v>
      </c>
      <c r="R42" s="759">
        <v>31.69913</v>
      </c>
      <c r="S42" s="759">
        <v>34.117064515999999</v>
      </c>
      <c r="T42" s="759">
        <v>36.633033333</v>
      </c>
      <c r="U42" s="759">
        <v>36.980935484</v>
      </c>
      <c r="V42" s="759">
        <v>35.897354839000002</v>
      </c>
      <c r="W42" s="759">
        <v>32.970500000000001</v>
      </c>
      <c r="X42" s="759">
        <v>28.528380644999999</v>
      </c>
      <c r="Y42" s="759">
        <v>24.190596667000001</v>
      </c>
      <c r="Z42" s="759">
        <v>21.049419355000001</v>
      </c>
      <c r="AA42" s="759">
        <v>22.674606451999999</v>
      </c>
      <c r="AB42" s="759">
        <v>28.194789285999999</v>
      </c>
      <c r="AC42" s="759">
        <v>36.989645160999999</v>
      </c>
      <c r="AD42" s="759">
        <v>42.771466666999999</v>
      </c>
      <c r="AE42" s="759">
        <v>45.640548387000003</v>
      </c>
      <c r="AF42" s="759">
        <v>48.959266667000001</v>
      </c>
      <c r="AG42" s="759">
        <v>48.217935484000002</v>
      </c>
      <c r="AH42" s="759">
        <v>46.640838709999997</v>
      </c>
      <c r="AI42" s="759">
        <v>43.110500000000002</v>
      </c>
      <c r="AJ42" s="759">
        <v>37.313935483999998</v>
      </c>
      <c r="AK42" s="759">
        <v>30.124613332999999</v>
      </c>
      <c r="AL42" s="759">
        <v>27.141303226000002</v>
      </c>
      <c r="AM42" s="759">
        <v>29.752429031999998</v>
      </c>
      <c r="AN42" s="759">
        <v>36.006964285999999</v>
      </c>
      <c r="AO42" s="759">
        <v>44.964935484000002</v>
      </c>
      <c r="AP42" s="759">
        <v>53.198999999999998</v>
      </c>
      <c r="AQ42" s="759">
        <v>56.691161289999997</v>
      </c>
      <c r="AR42" s="759">
        <v>59.754433333000001</v>
      </c>
      <c r="AS42" s="759">
        <v>59.293741935</v>
      </c>
      <c r="AT42" s="759">
        <v>56.811677418999999</v>
      </c>
      <c r="AU42" s="759">
        <v>51.496933333000001</v>
      </c>
      <c r="AV42" s="759">
        <v>44.882483870999998</v>
      </c>
      <c r="AW42" s="759">
        <v>37.442459999999997</v>
      </c>
      <c r="AX42" s="759">
        <v>33.120510000000003</v>
      </c>
      <c r="AY42" s="763">
        <v>34.561450000000001</v>
      </c>
      <c r="AZ42" s="763">
        <v>42.832709999999999</v>
      </c>
      <c r="BA42" s="763">
        <v>54.82461</v>
      </c>
      <c r="BB42" s="763">
        <v>63.933889999999998</v>
      </c>
      <c r="BC42" s="763">
        <v>68.191689999999994</v>
      </c>
      <c r="BD42" s="763">
        <v>71.953460000000007</v>
      </c>
      <c r="BE42" s="763">
        <v>71.952789999999993</v>
      </c>
      <c r="BF42" s="763">
        <v>69.803709999999995</v>
      </c>
      <c r="BG42" s="763">
        <v>64.646289999999993</v>
      </c>
      <c r="BH42" s="763">
        <v>56.157350000000001</v>
      </c>
      <c r="BI42" s="763">
        <v>46.881570000000004</v>
      </c>
      <c r="BJ42" s="763">
        <v>41.426090000000002</v>
      </c>
      <c r="BK42" s="763">
        <v>42.940489999999997</v>
      </c>
      <c r="BL42" s="763">
        <v>52.69894</v>
      </c>
      <c r="BM42" s="763">
        <v>66.928160000000005</v>
      </c>
      <c r="BN42" s="763">
        <v>77.674620000000004</v>
      </c>
      <c r="BO42" s="763">
        <v>82.592070000000007</v>
      </c>
      <c r="BP42" s="763">
        <v>86.917100000000005</v>
      </c>
      <c r="BQ42" s="763">
        <v>86.74033</v>
      </c>
      <c r="BR42" s="763">
        <v>84.003690000000006</v>
      </c>
      <c r="BS42" s="763">
        <v>77.688140000000004</v>
      </c>
      <c r="BT42" s="763">
        <v>67.417079999999999</v>
      </c>
      <c r="BU42" s="763">
        <v>56.240609999999997</v>
      </c>
      <c r="BV42" s="763">
        <v>49.643239999999999</v>
      </c>
    </row>
    <row r="43" spans="1:74" ht="12" customHeight="1" x14ac:dyDescent="0.25">
      <c r="A43" s="749" t="s">
        <v>1321</v>
      </c>
      <c r="B43" s="747" t="s">
        <v>1322</v>
      </c>
      <c r="C43" s="760" t="s">
        <v>1334</v>
      </c>
      <c r="D43" s="760" t="s">
        <v>1334</v>
      </c>
      <c r="E43" s="760" t="s">
        <v>1334</v>
      </c>
      <c r="F43" s="760" t="s">
        <v>1334</v>
      </c>
      <c r="G43" s="760" t="s">
        <v>1334</v>
      </c>
      <c r="H43" s="760" t="s">
        <v>1334</v>
      </c>
      <c r="I43" s="760" t="s">
        <v>1334</v>
      </c>
      <c r="J43" s="760" t="s">
        <v>1334</v>
      </c>
      <c r="K43" s="760" t="s">
        <v>1334</v>
      </c>
      <c r="L43" s="760" t="s">
        <v>1334</v>
      </c>
      <c r="M43" s="760" t="s">
        <v>1334</v>
      </c>
      <c r="N43" s="760" t="s">
        <v>1334</v>
      </c>
      <c r="O43" s="759">
        <v>11.176829032000001</v>
      </c>
      <c r="P43" s="759">
        <v>13.7363</v>
      </c>
      <c r="Q43" s="759">
        <v>16.759032258000001</v>
      </c>
      <c r="R43" s="759">
        <v>18.858656667000002</v>
      </c>
      <c r="S43" s="759">
        <v>19.858767742000001</v>
      </c>
      <c r="T43" s="759">
        <v>20.756273332999999</v>
      </c>
      <c r="U43" s="759">
        <v>20.652212902999999</v>
      </c>
      <c r="V43" s="759">
        <v>19.986780645</v>
      </c>
      <c r="W43" s="759">
        <v>18.546420000000001</v>
      </c>
      <c r="X43" s="759">
        <v>15.915516129</v>
      </c>
      <c r="Y43" s="759">
        <v>13.086813333</v>
      </c>
      <c r="Z43" s="759">
        <v>12.487280645</v>
      </c>
      <c r="AA43" s="759">
        <v>13.561364515999999</v>
      </c>
      <c r="AB43" s="759">
        <v>16.357800000000001</v>
      </c>
      <c r="AC43" s="759">
        <v>20.291625805999999</v>
      </c>
      <c r="AD43" s="759">
        <v>23.288886667</v>
      </c>
      <c r="AE43" s="759">
        <v>24.831125805999999</v>
      </c>
      <c r="AF43" s="759">
        <v>25.909990000000001</v>
      </c>
      <c r="AG43" s="759">
        <v>26.054909677000001</v>
      </c>
      <c r="AH43" s="759">
        <v>25.413854838999999</v>
      </c>
      <c r="AI43" s="759">
        <v>23.645883333</v>
      </c>
      <c r="AJ43" s="759">
        <v>20.401316129000001</v>
      </c>
      <c r="AK43" s="759">
        <v>16.726593333</v>
      </c>
      <c r="AL43" s="759">
        <v>15.878541934999999</v>
      </c>
      <c r="AM43" s="759">
        <v>17.626648386999999</v>
      </c>
      <c r="AN43" s="759">
        <v>21.384499999999999</v>
      </c>
      <c r="AO43" s="759">
        <v>26.224529032</v>
      </c>
      <c r="AP43" s="759">
        <v>30.020913332999999</v>
      </c>
      <c r="AQ43" s="759">
        <v>31.814590323000001</v>
      </c>
      <c r="AR43" s="759">
        <v>33.301203332999997</v>
      </c>
      <c r="AS43" s="759">
        <v>33.268129031999997</v>
      </c>
      <c r="AT43" s="759">
        <v>31.929496774</v>
      </c>
      <c r="AU43" s="759">
        <v>29.69143</v>
      </c>
      <c r="AV43" s="759">
        <v>25.309864516000001</v>
      </c>
      <c r="AW43" s="759">
        <v>20.937619999999999</v>
      </c>
      <c r="AX43" s="759">
        <v>19.454499999999999</v>
      </c>
      <c r="AY43" s="763">
        <v>20.99203</v>
      </c>
      <c r="AZ43" s="763">
        <v>25.66891</v>
      </c>
      <c r="BA43" s="763">
        <v>31.50731</v>
      </c>
      <c r="BB43" s="763">
        <v>35.899509999999999</v>
      </c>
      <c r="BC43" s="763">
        <v>38.14235</v>
      </c>
      <c r="BD43" s="763">
        <v>39.761609999999997</v>
      </c>
      <c r="BE43" s="763">
        <v>39.992359999999998</v>
      </c>
      <c r="BF43" s="763">
        <v>38.547170000000001</v>
      </c>
      <c r="BG43" s="763">
        <v>35.995089999999998</v>
      </c>
      <c r="BH43" s="763">
        <v>31.069369999999999</v>
      </c>
      <c r="BI43" s="763">
        <v>25.669920000000001</v>
      </c>
      <c r="BJ43" s="763">
        <v>23.8047</v>
      </c>
      <c r="BK43" s="763">
        <v>25.627420000000001</v>
      </c>
      <c r="BL43" s="763">
        <v>31.278110000000002</v>
      </c>
      <c r="BM43" s="763">
        <v>38.350520000000003</v>
      </c>
      <c r="BN43" s="763">
        <v>43.673160000000003</v>
      </c>
      <c r="BO43" s="763">
        <v>46.389069999999997</v>
      </c>
      <c r="BP43" s="763">
        <v>48.35078</v>
      </c>
      <c r="BQ43" s="763">
        <v>48.627360000000003</v>
      </c>
      <c r="BR43" s="763">
        <v>46.86842</v>
      </c>
      <c r="BS43" s="763">
        <v>43.764890000000001</v>
      </c>
      <c r="BT43" s="763">
        <v>37.776310000000002</v>
      </c>
      <c r="BU43" s="763">
        <v>31.211860000000001</v>
      </c>
      <c r="BV43" s="763">
        <v>28.944040000000001</v>
      </c>
    </row>
    <row r="44" spans="1:74" ht="12" customHeight="1" x14ac:dyDescent="0.25">
      <c r="A44" s="749" t="s">
        <v>1323</v>
      </c>
      <c r="B44" s="747" t="s">
        <v>1324</v>
      </c>
      <c r="C44" s="760" t="s">
        <v>1334</v>
      </c>
      <c r="D44" s="760" t="s">
        <v>1334</v>
      </c>
      <c r="E44" s="760" t="s">
        <v>1334</v>
      </c>
      <c r="F44" s="760" t="s">
        <v>1334</v>
      </c>
      <c r="G44" s="760" t="s">
        <v>1334</v>
      </c>
      <c r="H44" s="760" t="s">
        <v>1334</v>
      </c>
      <c r="I44" s="760" t="s">
        <v>1334</v>
      </c>
      <c r="J44" s="760" t="s">
        <v>1334</v>
      </c>
      <c r="K44" s="760" t="s">
        <v>1334</v>
      </c>
      <c r="L44" s="760" t="s">
        <v>1334</v>
      </c>
      <c r="M44" s="760" t="s">
        <v>1334</v>
      </c>
      <c r="N44" s="760" t="s">
        <v>1334</v>
      </c>
      <c r="O44" s="759">
        <v>3.6515870968000002</v>
      </c>
      <c r="P44" s="759">
        <v>4.2888724138000001</v>
      </c>
      <c r="Q44" s="759">
        <v>5.5179</v>
      </c>
      <c r="R44" s="759">
        <v>6.2067699999999997</v>
      </c>
      <c r="S44" s="759">
        <v>6.6367903225999996</v>
      </c>
      <c r="T44" s="759">
        <v>6.8695833332999996</v>
      </c>
      <c r="U44" s="759">
        <v>6.8921548386999998</v>
      </c>
      <c r="V44" s="759">
        <v>6.7494870968000003</v>
      </c>
      <c r="W44" s="759">
        <v>6.3290266666999999</v>
      </c>
      <c r="X44" s="759">
        <v>5.6226677419</v>
      </c>
      <c r="Y44" s="759">
        <v>4.6173966667000004</v>
      </c>
      <c r="Z44" s="759">
        <v>4.1131451613000003</v>
      </c>
      <c r="AA44" s="759">
        <v>3.9585580645</v>
      </c>
      <c r="AB44" s="759">
        <v>4.8815107143000001</v>
      </c>
      <c r="AC44" s="759">
        <v>6.3464032257999996</v>
      </c>
      <c r="AD44" s="759">
        <v>7.1104966666999996</v>
      </c>
      <c r="AE44" s="759">
        <v>7.6956806452000004</v>
      </c>
      <c r="AF44" s="759">
        <v>8.0231333333000006</v>
      </c>
      <c r="AG44" s="759">
        <v>8.1350999999999996</v>
      </c>
      <c r="AH44" s="759">
        <v>7.9335741935000001</v>
      </c>
      <c r="AI44" s="759">
        <v>7.4229333332999996</v>
      </c>
      <c r="AJ44" s="759">
        <v>6.4761870968000004</v>
      </c>
      <c r="AK44" s="759">
        <v>5.1856600000000004</v>
      </c>
      <c r="AL44" s="759">
        <v>4.4593096774000003</v>
      </c>
      <c r="AM44" s="759">
        <v>4.6866516129000004</v>
      </c>
      <c r="AN44" s="759">
        <v>5.4872214285999998</v>
      </c>
      <c r="AO44" s="759">
        <v>7.0621064516000001</v>
      </c>
      <c r="AP44" s="759">
        <v>7.9653866666999997</v>
      </c>
      <c r="AQ44" s="759">
        <v>8.5521258064999994</v>
      </c>
      <c r="AR44" s="759">
        <v>8.8790800000000001</v>
      </c>
      <c r="AS44" s="759">
        <v>8.8730354839000007</v>
      </c>
      <c r="AT44" s="759">
        <v>8.6235290323000005</v>
      </c>
      <c r="AU44" s="759">
        <v>8.1883366666999997</v>
      </c>
      <c r="AV44" s="759">
        <v>7.2135161290000003</v>
      </c>
      <c r="AW44" s="759">
        <v>5.8981170000000001</v>
      </c>
      <c r="AX44" s="759">
        <v>5.1796559999999996</v>
      </c>
      <c r="AY44" s="763">
        <v>5.4767970000000004</v>
      </c>
      <c r="AZ44" s="763">
        <v>6.443149</v>
      </c>
      <c r="BA44" s="763">
        <v>8.2861829999999994</v>
      </c>
      <c r="BB44" s="763">
        <v>9.2980260000000001</v>
      </c>
      <c r="BC44" s="763">
        <v>9.9563839999999999</v>
      </c>
      <c r="BD44" s="763">
        <v>10.34328</v>
      </c>
      <c r="BE44" s="763">
        <v>10.36223</v>
      </c>
      <c r="BF44" s="763">
        <v>10.090949999999999</v>
      </c>
      <c r="BG44" s="763">
        <v>9.4887580000000007</v>
      </c>
      <c r="BH44" s="763">
        <v>8.4338060000000006</v>
      </c>
      <c r="BI44" s="763">
        <v>6.9000310000000002</v>
      </c>
      <c r="BJ44" s="763">
        <v>6.0591629999999999</v>
      </c>
      <c r="BK44" s="763">
        <v>6.3940789999999996</v>
      </c>
      <c r="BL44" s="763">
        <v>7.5026020000000004</v>
      </c>
      <c r="BM44" s="763">
        <v>9.6232260000000007</v>
      </c>
      <c r="BN44" s="763">
        <v>10.78267</v>
      </c>
      <c r="BO44" s="763">
        <v>11.533609999999999</v>
      </c>
      <c r="BP44" s="763">
        <v>11.971220000000001</v>
      </c>
      <c r="BQ44" s="763">
        <v>11.984669999999999</v>
      </c>
      <c r="BR44" s="763">
        <v>11.66404</v>
      </c>
      <c r="BS44" s="763">
        <v>10.96283</v>
      </c>
      <c r="BT44" s="763">
        <v>9.7411250000000003</v>
      </c>
      <c r="BU44" s="763">
        <v>7.9694469999999997</v>
      </c>
      <c r="BV44" s="763">
        <v>6.9967680000000003</v>
      </c>
    </row>
    <row r="45" spans="1:74" ht="12" customHeight="1" x14ac:dyDescent="0.25">
      <c r="A45" s="753" t="s">
        <v>1325</v>
      </c>
      <c r="B45" s="754" t="s">
        <v>1312</v>
      </c>
      <c r="C45" s="762">
        <v>0.51260032257999999</v>
      </c>
      <c r="D45" s="762">
        <v>0.49667214286</v>
      </c>
      <c r="E45" s="762">
        <v>0.48248709677000001</v>
      </c>
      <c r="F45" s="762">
        <v>0.55633666667000004</v>
      </c>
      <c r="G45" s="762">
        <v>0.48252935483999998</v>
      </c>
      <c r="H45" s="762">
        <v>0.38999866666999999</v>
      </c>
      <c r="I45" s="762">
        <v>0.31913258065</v>
      </c>
      <c r="J45" s="762">
        <v>0.31800225805999999</v>
      </c>
      <c r="K45" s="762">
        <v>0.35388033333000002</v>
      </c>
      <c r="L45" s="762">
        <v>0.53250580645000001</v>
      </c>
      <c r="M45" s="762">
        <v>0.61914400000000003</v>
      </c>
      <c r="N45" s="762">
        <v>0.58741225805999997</v>
      </c>
      <c r="O45" s="762">
        <v>0.62959290322999995</v>
      </c>
      <c r="P45" s="762">
        <v>0.68251793103000002</v>
      </c>
      <c r="Q45" s="762">
        <v>0.63280677418999998</v>
      </c>
      <c r="R45" s="762">
        <v>0.61140666666999999</v>
      </c>
      <c r="S45" s="762">
        <v>0.51319612903</v>
      </c>
      <c r="T45" s="762">
        <v>0.45366200000000001</v>
      </c>
      <c r="U45" s="762">
        <v>0.42732129031999999</v>
      </c>
      <c r="V45" s="762">
        <v>0.33860193548</v>
      </c>
      <c r="W45" s="762">
        <v>0.43200933333000002</v>
      </c>
      <c r="X45" s="762">
        <v>0.56286354838999997</v>
      </c>
      <c r="Y45" s="762">
        <v>0.59405699999999995</v>
      </c>
      <c r="Z45" s="762">
        <v>0.75822935483999998</v>
      </c>
      <c r="AA45" s="762">
        <v>0.60415419355</v>
      </c>
      <c r="AB45" s="762">
        <v>0.67908357142999998</v>
      </c>
      <c r="AC45" s="762">
        <v>0.80871419354999996</v>
      </c>
      <c r="AD45" s="762">
        <v>0.74336766666999998</v>
      </c>
      <c r="AE45" s="762">
        <v>0.66421129032000004</v>
      </c>
      <c r="AF45" s="762">
        <v>0.58808666666999998</v>
      </c>
      <c r="AG45" s="762">
        <v>0.39655516129000001</v>
      </c>
      <c r="AH45" s="762">
        <v>0.30916096774000001</v>
      </c>
      <c r="AI45" s="762">
        <v>0.51229400000000003</v>
      </c>
      <c r="AJ45" s="762">
        <v>0.73258741935000005</v>
      </c>
      <c r="AK45" s="762">
        <v>0.75333433332999999</v>
      </c>
      <c r="AL45" s="762">
        <v>0.73460322581000004</v>
      </c>
      <c r="AM45" s="762">
        <v>0.79484161289999999</v>
      </c>
      <c r="AN45" s="762">
        <v>0.81830999999999998</v>
      </c>
      <c r="AO45" s="762">
        <v>0.87900709677</v>
      </c>
      <c r="AP45" s="762">
        <v>0.84411433332999997</v>
      </c>
      <c r="AQ45" s="762">
        <v>0.73071258065</v>
      </c>
      <c r="AR45" s="762">
        <v>0.71310200000000001</v>
      </c>
      <c r="AS45" s="762">
        <v>0.54393000000000002</v>
      </c>
      <c r="AT45" s="762">
        <v>0.58416129031999997</v>
      </c>
      <c r="AU45" s="762">
        <v>0.60258710000000004</v>
      </c>
      <c r="AV45" s="762">
        <v>0.81333438709999994</v>
      </c>
      <c r="AW45" s="762">
        <v>0.89169379999999998</v>
      </c>
      <c r="AX45" s="762">
        <v>0.86257519999999999</v>
      </c>
      <c r="AY45" s="766">
        <v>0.9036322</v>
      </c>
      <c r="AZ45" s="766">
        <v>0.89615100000000003</v>
      </c>
      <c r="BA45" s="766">
        <v>0.89439709999999994</v>
      </c>
      <c r="BB45" s="766">
        <v>0.91641260000000002</v>
      </c>
      <c r="BC45" s="766">
        <v>0.87425790000000003</v>
      </c>
      <c r="BD45" s="766">
        <v>0.85119829999999996</v>
      </c>
      <c r="BE45" s="766">
        <v>0.80796270000000003</v>
      </c>
      <c r="BF45" s="766">
        <v>0.78516529999999995</v>
      </c>
      <c r="BG45" s="766">
        <v>0.81365909999999997</v>
      </c>
      <c r="BH45" s="766">
        <v>0.90606180000000003</v>
      </c>
      <c r="BI45" s="766">
        <v>0.9839116</v>
      </c>
      <c r="BJ45" s="766">
        <v>0.95506139999999995</v>
      </c>
      <c r="BK45" s="766">
        <v>0.99661630000000001</v>
      </c>
      <c r="BL45" s="766">
        <v>0.98963420000000002</v>
      </c>
      <c r="BM45" s="766">
        <v>0.98829920000000004</v>
      </c>
      <c r="BN45" s="766">
        <v>1.0106379999999999</v>
      </c>
      <c r="BO45" s="766">
        <v>0.96872119999999995</v>
      </c>
      <c r="BP45" s="766">
        <v>0.94583099999999998</v>
      </c>
      <c r="BQ45" s="766">
        <v>0.90271369999999995</v>
      </c>
      <c r="BR45" s="766">
        <v>0.87999749999999999</v>
      </c>
      <c r="BS45" s="766">
        <v>0.90854650000000003</v>
      </c>
      <c r="BT45" s="766">
        <v>1.0009859999999999</v>
      </c>
      <c r="BU45" s="766">
        <v>1.0788610000000001</v>
      </c>
      <c r="BV45" s="766">
        <v>1.050027</v>
      </c>
    </row>
    <row r="46" spans="1:74" ht="12" customHeight="1" x14ac:dyDescent="0.25">
      <c r="A46" s="755"/>
      <c r="B46" s="758" t="s">
        <v>1333</v>
      </c>
      <c r="C46" s="756"/>
      <c r="D46" s="756"/>
      <c r="E46" s="756"/>
      <c r="F46" s="756"/>
      <c r="G46" s="756"/>
      <c r="H46" s="756"/>
      <c r="I46" s="756"/>
      <c r="J46" s="756"/>
      <c r="K46" s="756"/>
      <c r="L46" s="756"/>
      <c r="M46" s="756"/>
      <c r="N46" s="756"/>
      <c r="O46" s="756"/>
      <c r="P46" s="756"/>
      <c r="Q46" s="756"/>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72"/>
      <c r="BE46" s="772"/>
      <c r="BF46" s="772"/>
      <c r="BG46" s="757"/>
      <c r="BH46" s="757"/>
      <c r="BI46" s="757"/>
      <c r="BJ46" s="757"/>
      <c r="BK46" s="757"/>
      <c r="BL46" s="757"/>
      <c r="BM46" s="757"/>
      <c r="BN46" s="757"/>
      <c r="BO46" s="757"/>
      <c r="BP46" s="757"/>
      <c r="BQ46" s="757"/>
      <c r="BR46" s="757"/>
      <c r="BS46" s="757"/>
      <c r="BT46" s="757"/>
      <c r="BU46" s="757"/>
      <c r="BV46" s="757"/>
    </row>
    <row r="47" spans="1:74" ht="12" customHeight="1" x14ac:dyDescent="0.25">
      <c r="A47" s="749"/>
      <c r="B47" s="744" t="s">
        <v>1330</v>
      </c>
      <c r="C47" s="744"/>
      <c r="D47" s="744"/>
      <c r="E47" s="744"/>
      <c r="F47" s="744"/>
      <c r="G47" s="744"/>
      <c r="H47" s="744"/>
      <c r="I47" s="744"/>
      <c r="J47" s="744"/>
      <c r="K47" s="744"/>
      <c r="L47" s="744"/>
      <c r="M47" s="744"/>
      <c r="N47" s="744"/>
      <c r="O47" s="744"/>
      <c r="P47" s="744"/>
      <c r="Q47" s="744"/>
    </row>
    <row r="48" spans="1:74" ht="12" customHeight="1" x14ac:dyDescent="0.25">
      <c r="A48" s="749"/>
      <c r="B48" s="744" t="s">
        <v>1326</v>
      </c>
      <c r="C48" s="744"/>
      <c r="D48" s="744"/>
      <c r="E48" s="744"/>
      <c r="F48" s="744"/>
      <c r="G48" s="744"/>
      <c r="H48" s="744"/>
      <c r="I48" s="744"/>
      <c r="J48" s="744"/>
      <c r="K48" s="744"/>
      <c r="L48" s="744"/>
      <c r="M48" s="744"/>
      <c r="N48" s="744"/>
      <c r="O48" s="744"/>
      <c r="P48" s="744"/>
      <c r="Q48" s="744"/>
    </row>
    <row r="49" spans="1:17" ht="12" customHeight="1" x14ac:dyDescent="0.25">
      <c r="A49" s="749"/>
      <c r="B49" s="744" t="s">
        <v>1327</v>
      </c>
      <c r="C49" s="744"/>
      <c r="D49" s="744"/>
      <c r="E49" s="744"/>
      <c r="F49" s="744"/>
      <c r="G49" s="744"/>
      <c r="H49" s="744"/>
      <c r="I49" s="744"/>
      <c r="J49" s="744"/>
      <c r="K49" s="744"/>
      <c r="L49" s="744"/>
      <c r="M49" s="744"/>
      <c r="N49" s="744"/>
      <c r="O49" s="744"/>
      <c r="P49" s="744"/>
      <c r="Q49" s="744"/>
    </row>
    <row r="50" spans="1:17" ht="12" customHeight="1" x14ac:dyDescent="0.25">
      <c r="A50" s="749"/>
      <c r="B50" s="744" t="s">
        <v>1328</v>
      </c>
      <c r="C50" s="744"/>
      <c r="D50" s="744"/>
      <c r="E50" s="744"/>
      <c r="F50" s="744"/>
      <c r="G50" s="744"/>
      <c r="H50" s="744"/>
      <c r="I50" s="744"/>
      <c r="J50" s="744"/>
      <c r="K50" s="744"/>
      <c r="L50" s="744"/>
      <c r="M50" s="744"/>
      <c r="N50" s="744"/>
      <c r="O50" s="744"/>
      <c r="P50" s="744"/>
      <c r="Q50" s="744"/>
    </row>
    <row r="51" spans="1:17" ht="12" customHeight="1" x14ac:dyDescent="0.25">
      <c r="A51" s="749"/>
      <c r="B51" s="744" t="s">
        <v>1329</v>
      </c>
      <c r="C51" s="744"/>
      <c r="D51" s="744"/>
      <c r="E51" s="744"/>
      <c r="F51" s="744"/>
      <c r="G51" s="744"/>
      <c r="H51" s="744"/>
      <c r="I51" s="744"/>
      <c r="J51" s="744"/>
      <c r="K51" s="744"/>
      <c r="L51" s="744"/>
      <c r="M51" s="744"/>
      <c r="N51" s="744"/>
      <c r="O51" s="744"/>
      <c r="P51" s="744"/>
      <c r="Q51" s="744"/>
    </row>
    <row r="52" spans="1:17" ht="12" customHeight="1" x14ac:dyDescent="0.25">
      <c r="A52" s="749"/>
      <c r="B52" s="744" t="s">
        <v>1331</v>
      </c>
      <c r="C52" s="744"/>
      <c r="D52" s="744"/>
      <c r="E52" s="744"/>
      <c r="F52" s="744"/>
      <c r="G52" s="744"/>
      <c r="H52" s="744"/>
      <c r="I52" s="744"/>
      <c r="J52" s="744"/>
      <c r="K52" s="744"/>
      <c r="L52" s="744"/>
      <c r="M52" s="744"/>
      <c r="N52" s="744"/>
      <c r="O52" s="744"/>
      <c r="P52" s="744"/>
      <c r="Q52" s="744"/>
    </row>
    <row r="53" spans="1:17" ht="12" customHeight="1" x14ac:dyDescent="0.25">
      <c r="A53" s="749"/>
      <c r="B53" s="744" t="s">
        <v>1040</v>
      </c>
      <c r="C53" s="744"/>
      <c r="D53" s="744"/>
      <c r="E53" s="744"/>
      <c r="F53" s="744"/>
      <c r="G53" s="744"/>
      <c r="H53" s="744"/>
      <c r="I53" s="744"/>
      <c r="J53" s="744"/>
      <c r="K53" s="744"/>
      <c r="L53" s="744"/>
      <c r="M53" s="744"/>
      <c r="N53" s="744"/>
      <c r="O53" s="744"/>
      <c r="P53" s="744"/>
      <c r="Q53" s="744"/>
    </row>
    <row r="54" spans="1:17" ht="12" customHeight="1" x14ac:dyDescent="0.25">
      <c r="A54" s="749"/>
      <c r="B54" s="744" t="s">
        <v>1332</v>
      </c>
      <c r="C54" s="744"/>
      <c r="D54" s="744"/>
      <c r="E54" s="744"/>
      <c r="F54" s="744"/>
      <c r="G54" s="744"/>
      <c r="H54" s="744"/>
      <c r="I54" s="744"/>
      <c r="J54" s="744"/>
      <c r="K54" s="744"/>
      <c r="L54" s="744"/>
      <c r="M54" s="744"/>
      <c r="N54" s="744"/>
      <c r="O54" s="744"/>
      <c r="P54" s="744"/>
      <c r="Q54" s="744"/>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X4" sqref="AX4"/>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5" customWidth="1"/>
    <col min="59" max="62" width="7.42578125" style="359" customWidth="1"/>
    <col min="63" max="74" width="7.42578125" style="135" customWidth="1"/>
    <col min="75" max="16384" width="9.5703125" style="135"/>
  </cols>
  <sheetData>
    <row r="1" spans="1:74" ht="13.35" customHeight="1" x14ac:dyDescent="0.2">
      <c r="A1" s="791" t="s">
        <v>990</v>
      </c>
      <c r="B1" s="852" t="s">
        <v>1362</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260"/>
    </row>
    <row r="2" spans="1:74" s="47"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8"/>
      <c r="BE2" s="658"/>
      <c r="BF2" s="658"/>
      <c r="BG2" s="408"/>
      <c r="BH2" s="408"/>
      <c r="BI2" s="408"/>
      <c r="BJ2" s="408"/>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40"/>
      <c r="B5" s="136" t="s">
        <v>985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6"/>
      <c r="BE5" s="716"/>
      <c r="BF5" s="716"/>
      <c r="BG5" s="716"/>
      <c r="BH5" s="716"/>
      <c r="BI5" s="716"/>
      <c r="BJ5" s="419"/>
      <c r="BK5" s="419"/>
      <c r="BL5" s="419"/>
      <c r="BM5" s="419"/>
      <c r="BN5" s="419"/>
      <c r="BO5" s="419"/>
      <c r="BP5" s="419"/>
      <c r="BQ5" s="419"/>
      <c r="BR5" s="419"/>
      <c r="BS5" s="419"/>
      <c r="BT5" s="419"/>
      <c r="BU5" s="419"/>
      <c r="BV5" s="419"/>
    </row>
    <row r="6" spans="1:74" ht="11.1" customHeight="1" x14ac:dyDescent="0.2">
      <c r="A6" s="140"/>
      <c r="B6" s="36" t="s">
        <v>691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692</v>
      </c>
      <c r="B7" s="39" t="s">
        <v>1358</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18453.118184999999</v>
      </c>
      <c r="AQ7" s="240">
        <v>18512.595963</v>
      </c>
      <c r="AR7" s="240">
        <v>18569.013852</v>
      </c>
      <c r="AS7" s="240">
        <v>18622.371852</v>
      </c>
      <c r="AT7" s="240">
        <v>18672.669963</v>
      </c>
      <c r="AU7" s="240">
        <v>18719.908185</v>
      </c>
      <c r="AV7" s="240">
        <v>18755.108519000001</v>
      </c>
      <c r="AW7" s="240">
        <v>18792.73963</v>
      </c>
      <c r="AX7" s="240">
        <v>18827.911852000001</v>
      </c>
      <c r="AY7" s="333">
        <v>18853.87</v>
      </c>
      <c r="AZ7" s="333">
        <v>18889.189999999999</v>
      </c>
      <c r="BA7" s="333">
        <v>18927.12</v>
      </c>
      <c r="BB7" s="333">
        <v>18970.04</v>
      </c>
      <c r="BC7" s="333">
        <v>19011.39</v>
      </c>
      <c r="BD7" s="333">
        <v>19053.55</v>
      </c>
      <c r="BE7" s="333">
        <v>19098.18</v>
      </c>
      <c r="BF7" s="333">
        <v>19140.740000000002</v>
      </c>
      <c r="BG7" s="333">
        <v>19182.89</v>
      </c>
      <c r="BH7" s="333">
        <v>19229.39</v>
      </c>
      <c r="BI7" s="333">
        <v>19267.12</v>
      </c>
      <c r="BJ7" s="333">
        <v>19300.86</v>
      </c>
      <c r="BK7" s="333">
        <v>19326</v>
      </c>
      <c r="BL7" s="333">
        <v>19355.18</v>
      </c>
      <c r="BM7" s="333">
        <v>19383.810000000001</v>
      </c>
      <c r="BN7" s="333">
        <v>19414.38</v>
      </c>
      <c r="BO7" s="333">
        <v>19440.04</v>
      </c>
      <c r="BP7" s="333">
        <v>19463.27</v>
      </c>
      <c r="BQ7" s="333">
        <v>19481.52</v>
      </c>
      <c r="BR7" s="333">
        <v>19501.830000000002</v>
      </c>
      <c r="BS7" s="333">
        <v>19521.64</v>
      </c>
      <c r="BT7" s="333">
        <v>19539.5</v>
      </c>
      <c r="BU7" s="333">
        <v>19559.400000000001</v>
      </c>
      <c r="BV7" s="333">
        <v>19579.87</v>
      </c>
    </row>
    <row r="8" spans="1:74" ht="11.1" customHeight="1" x14ac:dyDescent="0.2">
      <c r="A8" s="140"/>
      <c r="B8" s="36" t="s">
        <v>1016</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1017</v>
      </c>
      <c r="B9" s="39" t="s">
        <v>1358</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12928.4</v>
      </c>
      <c r="AT9" s="240">
        <v>12965.2</v>
      </c>
      <c r="AU9" s="240">
        <v>12978.1</v>
      </c>
      <c r="AV9" s="240">
        <v>13034.7</v>
      </c>
      <c r="AW9" s="240">
        <v>13051.503185</v>
      </c>
      <c r="AX9" s="240">
        <v>13078.316741000001</v>
      </c>
      <c r="AY9" s="333">
        <v>13095.06</v>
      </c>
      <c r="AZ9" s="333">
        <v>13123.42</v>
      </c>
      <c r="BA9" s="333">
        <v>13155.52</v>
      </c>
      <c r="BB9" s="333">
        <v>13197.62</v>
      </c>
      <c r="BC9" s="333">
        <v>13232.47</v>
      </c>
      <c r="BD9" s="333">
        <v>13266.35</v>
      </c>
      <c r="BE9" s="333">
        <v>13298.08</v>
      </c>
      <c r="BF9" s="333">
        <v>13330.89</v>
      </c>
      <c r="BG9" s="333">
        <v>13363.63</v>
      </c>
      <c r="BH9" s="333">
        <v>13397.83</v>
      </c>
      <c r="BI9" s="333">
        <v>13429.21</v>
      </c>
      <c r="BJ9" s="333">
        <v>13459.34</v>
      </c>
      <c r="BK9" s="333">
        <v>13487.83</v>
      </c>
      <c r="BL9" s="333">
        <v>13515.73</v>
      </c>
      <c r="BM9" s="333">
        <v>13542.66</v>
      </c>
      <c r="BN9" s="333">
        <v>13568.22</v>
      </c>
      <c r="BO9" s="333">
        <v>13593.5</v>
      </c>
      <c r="BP9" s="333">
        <v>13618.11</v>
      </c>
      <c r="BQ9" s="333">
        <v>13642.23</v>
      </c>
      <c r="BR9" s="333">
        <v>13665.36</v>
      </c>
      <c r="BS9" s="333">
        <v>13687.67</v>
      </c>
      <c r="BT9" s="333">
        <v>13708.37</v>
      </c>
      <c r="BU9" s="333">
        <v>13729.65</v>
      </c>
      <c r="BV9" s="333">
        <v>13750.71</v>
      </c>
    </row>
    <row r="10" spans="1:74" ht="11.1" customHeight="1" x14ac:dyDescent="0.2">
      <c r="A10" s="140"/>
      <c r="B10" s="779" t="s">
        <v>1363</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706</v>
      </c>
      <c r="B11" s="39" t="s">
        <v>1358</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3311.2101111000002</v>
      </c>
      <c r="AQ11" s="240">
        <v>3323.8037777999998</v>
      </c>
      <c r="AR11" s="240">
        <v>3331.9821111000001</v>
      </c>
      <c r="AS11" s="240">
        <v>3335.7451111</v>
      </c>
      <c r="AT11" s="240">
        <v>3335.0927778</v>
      </c>
      <c r="AU11" s="240">
        <v>3330.0251110999998</v>
      </c>
      <c r="AV11" s="240">
        <v>3344.1698888999999</v>
      </c>
      <c r="AW11" s="240">
        <v>3350.3098888999998</v>
      </c>
      <c r="AX11" s="240">
        <v>3356.9692221999999</v>
      </c>
      <c r="AY11" s="333">
        <v>3364.587</v>
      </c>
      <c r="AZ11" s="333">
        <v>3371.9560000000001</v>
      </c>
      <c r="BA11" s="333">
        <v>3379.5149999999999</v>
      </c>
      <c r="BB11" s="333">
        <v>3385.3150000000001</v>
      </c>
      <c r="BC11" s="333">
        <v>3394.7170000000001</v>
      </c>
      <c r="BD11" s="333">
        <v>3405.7710000000002</v>
      </c>
      <c r="BE11" s="333">
        <v>3419.6680000000001</v>
      </c>
      <c r="BF11" s="333">
        <v>3433.134</v>
      </c>
      <c r="BG11" s="333">
        <v>3447.3589999999999</v>
      </c>
      <c r="BH11" s="333">
        <v>3465.056</v>
      </c>
      <c r="BI11" s="333">
        <v>3478.7669999999998</v>
      </c>
      <c r="BJ11" s="333">
        <v>3491.203</v>
      </c>
      <c r="BK11" s="333">
        <v>3501.7150000000001</v>
      </c>
      <c r="BL11" s="333">
        <v>3512.09</v>
      </c>
      <c r="BM11" s="333">
        <v>3521.6790000000001</v>
      </c>
      <c r="BN11" s="333">
        <v>3529.723</v>
      </c>
      <c r="BO11" s="333">
        <v>3538.3049999999998</v>
      </c>
      <c r="BP11" s="333">
        <v>3546.6680000000001</v>
      </c>
      <c r="BQ11" s="333">
        <v>3555.471</v>
      </c>
      <c r="BR11" s="333">
        <v>3562.9029999999998</v>
      </c>
      <c r="BS11" s="333">
        <v>3569.6210000000001</v>
      </c>
      <c r="BT11" s="333">
        <v>3574.462</v>
      </c>
      <c r="BU11" s="333">
        <v>3580.6289999999999</v>
      </c>
      <c r="BV11" s="333">
        <v>3586.9569999999999</v>
      </c>
    </row>
    <row r="12" spans="1:74" ht="11.1" customHeight="1" x14ac:dyDescent="0.2">
      <c r="A12" s="140"/>
      <c r="B12" s="141" t="s">
        <v>711</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712</v>
      </c>
      <c r="B13" s="39" t="s">
        <v>1358</v>
      </c>
      <c r="C13" s="632">
        <v>152.68859259000001</v>
      </c>
      <c r="D13" s="632">
        <v>168.42548148</v>
      </c>
      <c r="E13" s="632">
        <v>172.89592593</v>
      </c>
      <c r="F13" s="632">
        <v>151.60422222</v>
      </c>
      <c r="G13" s="632">
        <v>144.41355555999999</v>
      </c>
      <c r="H13" s="632">
        <v>136.82822221999999</v>
      </c>
      <c r="I13" s="632">
        <v>129.92214815</v>
      </c>
      <c r="J13" s="632">
        <v>120.74203704</v>
      </c>
      <c r="K13" s="632">
        <v>110.36181481</v>
      </c>
      <c r="L13" s="632">
        <v>97.597925926000002</v>
      </c>
      <c r="M13" s="632">
        <v>85.705148148000006</v>
      </c>
      <c r="N13" s="632">
        <v>73.499925926000003</v>
      </c>
      <c r="O13" s="632">
        <v>58.401074074</v>
      </c>
      <c r="P13" s="632">
        <v>47.506851851999997</v>
      </c>
      <c r="Q13" s="632">
        <v>38.236074074000001</v>
      </c>
      <c r="R13" s="632">
        <v>33.004740740999999</v>
      </c>
      <c r="S13" s="632">
        <v>25.168851852</v>
      </c>
      <c r="T13" s="632">
        <v>17.144407406999999</v>
      </c>
      <c r="U13" s="632">
        <v>-1.1439999999999999</v>
      </c>
      <c r="V13" s="632">
        <v>-1.9890000000000001</v>
      </c>
      <c r="W13" s="632">
        <v>4.5339999999999998</v>
      </c>
      <c r="X13" s="632">
        <v>39.481000000000002</v>
      </c>
      <c r="Y13" s="632">
        <v>44.948</v>
      </c>
      <c r="Z13" s="632">
        <v>41.991</v>
      </c>
      <c r="AA13" s="632">
        <v>12.978</v>
      </c>
      <c r="AB13" s="632">
        <v>6.3970000000000002</v>
      </c>
      <c r="AC13" s="632">
        <v>4.6159999999999997</v>
      </c>
      <c r="AD13" s="632">
        <v>9.6927777777999999</v>
      </c>
      <c r="AE13" s="632">
        <v>15.968444443999999</v>
      </c>
      <c r="AF13" s="632">
        <v>25.500777778</v>
      </c>
      <c r="AG13" s="632">
        <v>53.346518519</v>
      </c>
      <c r="AH13" s="632">
        <v>58.099629630000003</v>
      </c>
      <c r="AI13" s="632">
        <v>54.816851851999999</v>
      </c>
      <c r="AJ13" s="632">
        <v>25.548851851999999</v>
      </c>
      <c r="AK13" s="632">
        <v>19.656296296000001</v>
      </c>
      <c r="AL13" s="632">
        <v>19.189851852</v>
      </c>
      <c r="AM13" s="632">
        <v>40.512185185</v>
      </c>
      <c r="AN13" s="632">
        <v>38.625962962999999</v>
      </c>
      <c r="AO13" s="632">
        <v>29.893851852000001</v>
      </c>
      <c r="AP13" s="632">
        <v>-16.499703704000002</v>
      </c>
      <c r="AQ13" s="632">
        <v>-15.811925926000001</v>
      </c>
      <c r="AR13" s="632">
        <v>1.1416296295999999</v>
      </c>
      <c r="AS13" s="632">
        <v>34.360962962999999</v>
      </c>
      <c r="AT13" s="632">
        <v>83.846074074000001</v>
      </c>
      <c r="AU13" s="632">
        <v>149.59696296000001</v>
      </c>
      <c r="AV13" s="632">
        <v>92.475491110999997</v>
      </c>
      <c r="AW13" s="632">
        <v>91.939947778000004</v>
      </c>
      <c r="AX13" s="632">
        <v>90.120831111000001</v>
      </c>
      <c r="AY13" s="633">
        <v>85.091104074</v>
      </c>
      <c r="AZ13" s="633">
        <v>82.150118519000003</v>
      </c>
      <c r="BA13" s="633">
        <v>79.370837406999996</v>
      </c>
      <c r="BB13" s="633">
        <v>74.324238519000005</v>
      </c>
      <c r="BC13" s="633">
        <v>73.690132962999996</v>
      </c>
      <c r="BD13" s="633">
        <v>75.039498519000006</v>
      </c>
      <c r="BE13" s="633">
        <v>81.638862592999999</v>
      </c>
      <c r="BF13" s="633">
        <v>84.505274815000007</v>
      </c>
      <c r="BG13" s="633">
        <v>86.905262593000003</v>
      </c>
      <c r="BH13" s="633">
        <v>89.429883704000005</v>
      </c>
      <c r="BI13" s="633">
        <v>90.453729258999999</v>
      </c>
      <c r="BJ13" s="633">
        <v>90.567857036999996</v>
      </c>
      <c r="BK13" s="633">
        <v>89.674259629999995</v>
      </c>
      <c r="BL13" s="633">
        <v>88.042457407000001</v>
      </c>
      <c r="BM13" s="633">
        <v>85.574442962999996</v>
      </c>
      <c r="BN13" s="633">
        <v>81.318983704000004</v>
      </c>
      <c r="BO13" s="633">
        <v>77.891969259000007</v>
      </c>
      <c r="BP13" s="633">
        <v>74.342167036999996</v>
      </c>
      <c r="BQ13" s="633">
        <v>70.506821481000003</v>
      </c>
      <c r="BR13" s="633">
        <v>66.833510369999999</v>
      </c>
      <c r="BS13" s="633">
        <v>63.159478147999998</v>
      </c>
      <c r="BT13" s="633">
        <v>58.894512962999997</v>
      </c>
      <c r="BU13" s="633">
        <v>55.661697406999998</v>
      </c>
      <c r="BV13" s="633">
        <v>52.87081963</v>
      </c>
    </row>
    <row r="14" spans="1:74" ht="11.1" customHeight="1" x14ac:dyDescent="0.2">
      <c r="A14" s="140"/>
      <c r="B14" s="141" t="s">
        <v>1129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355"/>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1131</v>
      </c>
      <c r="B15" s="39" t="s">
        <v>1358</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3165.1611481</v>
      </c>
      <c r="AQ15" s="240">
        <v>3171.7827037000002</v>
      </c>
      <c r="AR15" s="240">
        <v>3178.4861480999998</v>
      </c>
      <c r="AS15" s="240">
        <v>3185.2714814999999</v>
      </c>
      <c r="AT15" s="240">
        <v>3192.1387037</v>
      </c>
      <c r="AU15" s="240">
        <v>3199.0878148000002</v>
      </c>
      <c r="AV15" s="240">
        <v>3213.5679258999999</v>
      </c>
      <c r="AW15" s="240">
        <v>3223.0681481000001</v>
      </c>
      <c r="AX15" s="240">
        <v>3231.8479259000001</v>
      </c>
      <c r="AY15" s="333">
        <v>3239.2759999999998</v>
      </c>
      <c r="AZ15" s="333">
        <v>3247.0880000000002</v>
      </c>
      <c r="BA15" s="333">
        <v>3254.654</v>
      </c>
      <c r="BB15" s="333">
        <v>3263.6759999999999</v>
      </c>
      <c r="BC15" s="333">
        <v>3269.4690000000001</v>
      </c>
      <c r="BD15" s="333">
        <v>3273.7370000000001</v>
      </c>
      <c r="BE15" s="333">
        <v>3275.0590000000002</v>
      </c>
      <c r="BF15" s="333">
        <v>3277.3409999999999</v>
      </c>
      <c r="BG15" s="333">
        <v>3279.163</v>
      </c>
      <c r="BH15" s="333">
        <v>3279.5169999999998</v>
      </c>
      <c r="BI15" s="333">
        <v>3281.1750000000002</v>
      </c>
      <c r="BJ15" s="333">
        <v>3283.13</v>
      </c>
      <c r="BK15" s="333">
        <v>3284.377</v>
      </c>
      <c r="BL15" s="333">
        <v>3287.6790000000001</v>
      </c>
      <c r="BM15" s="333">
        <v>3292.0309999999999</v>
      </c>
      <c r="BN15" s="333">
        <v>3301.471</v>
      </c>
      <c r="BO15" s="333">
        <v>3304.8960000000002</v>
      </c>
      <c r="BP15" s="333">
        <v>3306.3440000000001</v>
      </c>
      <c r="BQ15" s="333">
        <v>3302.8009999999999</v>
      </c>
      <c r="BR15" s="333">
        <v>3302.5540000000001</v>
      </c>
      <c r="BS15" s="333">
        <v>3302.5889999999999</v>
      </c>
      <c r="BT15" s="333">
        <v>3303.0830000000001</v>
      </c>
      <c r="BU15" s="333">
        <v>3303.5529999999999</v>
      </c>
      <c r="BV15" s="333">
        <v>3304.1729999999998</v>
      </c>
    </row>
    <row r="16" spans="1:74" ht="11.1" customHeight="1" x14ac:dyDescent="0.2">
      <c r="A16" s="140"/>
      <c r="B16" s="141" t="s">
        <v>1130</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1132</v>
      </c>
      <c r="B17" s="39" t="s">
        <v>1358</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2568.0186296000002</v>
      </c>
      <c r="AQ17" s="240">
        <v>2577.3950740999999</v>
      </c>
      <c r="AR17" s="240">
        <v>2577.3212963000001</v>
      </c>
      <c r="AS17" s="240">
        <v>2567.7972963000002</v>
      </c>
      <c r="AT17" s="240">
        <v>2548.8230741000002</v>
      </c>
      <c r="AU17" s="240">
        <v>2520.3986295999998</v>
      </c>
      <c r="AV17" s="240">
        <v>2553.7370000000001</v>
      </c>
      <c r="AW17" s="240">
        <v>2561.3556666999998</v>
      </c>
      <c r="AX17" s="240">
        <v>2571.1263333000002</v>
      </c>
      <c r="AY17" s="333">
        <v>2586.5320000000002</v>
      </c>
      <c r="AZ17" s="333">
        <v>2597.9949999999999</v>
      </c>
      <c r="BA17" s="333">
        <v>2608.9960000000001</v>
      </c>
      <c r="BB17" s="333">
        <v>2618.2939999999999</v>
      </c>
      <c r="BC17" s="333">
        <v>2629.3069999999998</v>
      </c>
      <c r="BD17" s="333">
        <v>2640.7910000000002</v>
      </c>
      <c r="BE17" s="333">
        <v>2652.625</v>
      </c>
      <c r="BF17" s="333">
        <v>2665.1460000000002</v>
      </c>
      <c r="BG17" s="333">
        <v>2678.2310000000002</v>
      </c>
      <c r="BH17" s="333">
        <v>2693.8510000000001</v>
      </c>
      <c r="BI17" s="333">
        <v>2706.587</v>
      </c>
      <c r="BJ17" s="333">
        <v>2718.4079999999999</v>
      </c>
      <c r="BK17" s="333">
        <v>2728.8829999999998</v>
      </c>
      <c r="BL17" s="333">
        <v>2739.2</v>
      </c>
      <c r="BM17" s="333">
        <v>2748.9290000000001</v>
      </c>
      <c r="BN17" s="333">
        <v>2758.3380000000002</v>
      </c>
      <c r="BO17" s="333">
        <v>2766.6849999999999</v>
      </c>
      <c r="BP17" s="333">
        <v>2774.24</v>
      </c>
      <c r="BQ17" s="333">
        <v>2780.5039999999999</v>
      </c>
      <c r="BR17" s="333">
        <v>2786.85</v>
      </c>
      <c r="BS17" s="333">
        <v>2792.779</v>
      </c>
      <c r="BT17" s="333">
        <v>2797.9340000000002</v>
      </c>
      <c r="BU17" s="333">
        <v>2803.2959999999998</v>
      </c>
      <c r="BV17" s="333">
        <v>2808.509</v>
      </c>
    </row>
    <row r="18" spans="1:74" ht="11.1" customHeight="1" x14ac:dyDescent="0.2">
      <c r="A18" s="140"/>
      <c r="B18" s="141" t="s">
        <v>1134</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7" t="s">
        <v>1133</v>
      </c>
      <c r="B19" s="39" t="s">
        <v>1358</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3404.8187778000001</v>
      </c>
      <c r="AQ19" s="240">
        <v>3412.2024443999999</v>
      </c>
      <c r="AR19" s="240">
        <v>3428.6087778000001</v>
      </c>
      <c r="AS19" s="240">
        <v>3454.0377778000002</v>
      </c>
      <c r="AT19" s="240">
        <v>3488.4894444000001</v>
      </c>
      <c r="AU19" s="240">
        <v>3531.9637778000001</v>
      </c>
      <c r="AV19" s="240">
        <v>3521.9071481000001</v>
      </c>
      <c r="AW19" s="240">
        <v>3538.1570369999999</v>
      </c>
      <c r="AX19" s="240">
        <v>3555.0338148000001</v>
      </c>
      <c r="AY19" s="333">
        <v>3572.087</v>
      </c>
      <c r="AZ19" s="333">
        <v>3590.5549999999998</v>
      </c>
      <c r="BA19" s="333">
        <v>3609.9879999999998</v>
      </c>
      <c r="BB19" s="333">
        <v>3630.7730000000001</v>
      </c>
      <c r="BC19" s="333">
        <v>3651.8449999999998</v>
      </c>
      <c r="BD19" s="333">
        <v>3673.5909999999999</v>
      </c>
      <c r="BE19" s="333">
        <v>3695.85</v>
      </c>
      <c r="BF19" s="333">
        <v>3719.0659999999998</v>
      </c>
      <c r="BG19" s="333">
        <v>3743.078</v>
      </c>
      <c r="BH19" s="333">
        <v>3768.6329999999998</v>
      </c>
      <c r="BI19" s="333">
        <v>3793.6759999999999</v>
      </c>
      <c r="BJ19" s="333">
        <v>3818.9540000000002</v>
      </c>
      <c r="BK19" s="333">
        <v>3846.9630000000002</v>
      </c>
      <c r="BL19" s="333">
        <v>3870.84</v>
      </c>
      <c r="BM19" s="333">
        <v>3893.0819999999999</v>
      </c>
      <c r="BN19" s="333">
        <v>3913.5520000000001</v>
      </c>
      <c r="BO19" s="333">
        <v>3932.6239999999998</v>
      </c>
      <c r="BP19" s="333">
        <v>3950.16</v>
      </c>
      <c r="BQ19" s="333">
        <v>3965.9110000000001</v>
      </c>
      <c r="BR19" s="333">
        <v>3980.567</v>
      </c>
      <c r="BS19" s="333">
        <v>3993.8760000000002</v>
      </c>
      <c r="BT19" s="333">
        <v>4004.4360000000001</v>
      </c>
      <c r="BU19" s="333">
        <v>4016.1039999999998</v>
      </c>
      <c r="BV19" s="333">
        <v>4027.4780000000001</v>
      </c>
    </row>
    <row r="20" spans="1:74" ht="11.1" customHeight="1" x14ac:dyDescent="0.2">
      <c r="A20" s="140"/>
      <c r="B20" s="36" t="s">
        <v>695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696</v>
      </c>
      <c r="B21" s="39" t="s">
        <v>1358</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14336.4</v>
      </c>
      <c r="AT21" s="240">
        <v>14374</v>
      </c>
      <c r="AU21" s="240">
        <v>14385.7</v>
      </c>
      <c r="AV21" s="240">
        <v>14434.9</v>
      </c>
      <c r="AW21" s="240">
        <v>14486.016889</v>
      </c>
      <c r="AX21" s="240">
        <v>14524.756556</v>
      </c>
      <c r="AY21" s="333">
        <v>14562.14</v>
      </c>
      <c r="AZ21" s="333">
        <v>14599.97</v>
      </c>
      <c r="BA21" s="333">
        <v>14637.6</v>
      </c>
      <c r="BB21" s="333">
        <v>14677.43</v>
      </c>
      <c r="BC21" s="333">
        <v>14712.82</v>
      </c>
      <c r="BD21" s="333">
        <v>14746.18</v>
      </c>
      <c r="BE21" s="333">
        <v>14774.4</v>
      </c>
      <c r="BF21" s="333">
        <v>14806.04</v>
      </c>
      <c r="BG21" s="333">
        <v>14837.98</v>
      </c>
      <c r="BH21" s="333">
        <v>14872.22</v>
      </c>
      <c r="BI21" s="333">
        <v>14903.28</v>
      </c>
      <c r="BJ21" s="333">
        <v>14933.16</v>
      </c>
      <c r="BK21" s="333">
        <v>14959.57</v>
      </c>
      <c r="BL21" s="333">
        <v>14988.79</v>
      </c>
      <c r="BM21" s="333">
        <v>15018.54</v>
      </c>
      <c r="BN21" s="333">
        <v>15050.85</v>
      </c>
      <c r="BO21" s="333">
        <v>15080.13</v>
      </c>
      <c r="BP21" s="333">
        <v>15108.4</v>
      </c>
      <c r="BQ21" s="333">
        <v>15135.19</v>
      </c>
      <c r="BR21" s="333">
        <v>15161.83</v>
      </c>
      <c r="BS21" s="333">
        <v>15187.84</v>
      </c>
      <c r="BT21" s="333">
        <v>15208.98</v>
      </c>
      <c r="BU21" s="333">
        <v>15236.9</v>
      </c>
      <c r="BV21" s="333">
        <v>15267.38</v>
      </c>
    </row>
    <row r="22" spans="1:74" ht="11.1" customHeight="1" x14ac:dyDescent="0.2">
      <c r="A22" s="140"/>
      <c r="B22" s="139" t="s">
        <v>716</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717</v>
      </c>
      <c r="B23" s="209" t="s">
        <v>592</v>
      </c>
      <c r="C23" s="258">
        <v>140.59200000000001</v>
      </c>
      <c r="D23" s="258">
        <v>140.85900000000001</v>
      </c>
      <c r="E23" s="258">
        <v>140.93700000000001</v>
      </c>
      <c r="F23" s="258">
        <v>141.21899999999999</v>
      </c>
      <c r="G23" s="258">
        <v>141.54499999999999</v>
      </c>
      <c r="H23" s="258">
        <v>141.73599999999999</v>
      </c>
      <c r="I23" s="258">
        <v>141.99199999999999</v>
      </c>
      <c r="J23" s="258">
        <v>142.15600000000001</v>
      </c>
      <c r="K23" s="258">
        <v>142.244</v>
      </c>
      <c r="L23" s="258">
        <v>142.595</v>
      </c>
      <c r="M23" s="258">
        <v>142.85900000000001</v>
      </c>
      <c r="N23" s="258">
        <v>143.09299999999999</v>
      </c>
      <c r="O23" s="258">
        <v>143.196</v>
      </c>
      <c r="P23" s="258">
        <v>143.453</v>
      </c>
      <c r="Q23" s="258">
        <v>143.68799999999999</v>
      </c>
      <c r="R23" s="258">
        <v>143.86199999999999</v>
      </c>
      <c r="S23" s="258">
        <v>143.89599999999999</v>
      </c>
      <c r="T23" s="258">
        <v>144.18100000000001</v>
      </c>
      <c r="U23" s="258">
        <v>144.506</v>
      </c>
      <c r="V23" s="258">
        <v>144.68100000000001</v>
      </c>
      <c r="W23" s="258">
        <v>144.94499999999999</v>
      </c>
      <c r="X23" s="258">
        <v>145.08500000000001</v>
      </c>
      <c r="Y23" s="258">
        <v>145.25700000000001</v>
      </c>
      <c r="Z23" s="258">
        <v>145.43700000000001</v>
      </c>
      <c r="AA23" s="258">
        <v>145.696</v>
      </c>
      <c r="AB23" s="258">
        <v>145.89599999999999</v>
      </c>
      <c r="AC23" s="258">
        <v>145.96899999999999</v>
      </c>
      <c r="AD23" s="258">
        <v>146.14400000000001</v>
      </c>
      <c r="AE23" s="258">
        <v>146.29900000000001</v>
      </c>
      <c r="AF23" s="258">
        <v>146.53800000000001</v>
      </c>
      <c r="AG23" s="258">
        <v>146.72800000000001</v>
      </c>
      <c r="AH23" s="258">
        <v>146.94900000000001</v>
      </c>
      <c r="AI23" s="258">
        <v>146.96299999999999</v>
      </c>
      <c r="AJ23" s="258">
        <v>147.23400000000001</v>
      </c>
      <c r="AK23" s="258">
        <v>147.44999999999999</v>
      </c>
      <c r="AL23" s="258">
        <v>147.625</v>
      </c>
      <c r="AM23" s="258">
        <v>147.80099999999999</v>
      </c>
      <c r="AN23" s="258">
        <v>148.125</v>
      </c>
      <c r="AO23" s="258">
        <v>148.28</v>
      </c>
      <c r="AP23" s="258">
        <v>148.45500000000001</v>
      </c>
      <c r="AQ23" s="258">
        <v>148.72300000000001</v>
      </c>
      <c r="AR23" s="258">
        <v>148.93100000000001</v>
      </c>
      <c r="AS23" s="258">
        <v>149.096</v>
      </c>
      <c r="AT23" s="258">
        <v>149.38200000000001</v>
      </c>
      <c r="AU23" s="258">
        <v>149.501</v>
      </c>
      <c r="AV23" s="258">
        <v>149.738</v>
      </c>
      <c r="AW23" s="258">
        <v>149.893</v>
      </c>
      <c r="AX23" s="258">
        <v>150.14279259</v>
      </c>
      <c r="AY23" s="346">
        <v>150.3048</v>
      </c>
      <c r="AZ23" s="346">
        <v>150.47399999999999</v>
      </c>
      <c r="BA23" s="346">
        <v>150.63939999999999</v>
      </c>
      <c r="BB23" s="346">
        <v>150.7961</v>
      </c>
      <c r="BC23" s="346">
        <v>150.95769999999999</v>
      </c>
      <c r="BD23" s="346">
        <v>151.11940000000001</v>
      </c>
      <c r="BE23" s="346">
        <v>151.28</v>
      </c>
      <c r="BF23" s="346">
        <v>151.4425</v>
      </c>
      <c r="BG23" s="346">
        <v>151.60599999999999</v>
      </c>
      <c r="BH23" s="346">
        <v>151.78190000000001</v>
      </c>
      <c r="BI23" s="346">
        <v>151.9384</v>
      </c>
      <c r="BJ23" s="346">
        <v>152.0872</v>
      </c>
      <c r="BK23" s="346">
        <v>152.1917</v>
      </c>
      <c r="BL23" s="346">
        <v>152.35210000000001</v>
      </c>
      <c r="BM23" s="346">
        <v>152.53200000000001</v>
      </c>
      <c r="BN23" s="346">
        <v>152.84059999999999</v>
      </c>
      <c r="BO23" s="346">
        <v>152.9776</v>
      </c>
      <c r="BP23" s="346">
        <v>153.0522</v>
      </c>
      <c r="BQ23" s="346">
        <v>152.97319999999999</v>
      </c>
      <c r="BR23" s="346">
        <v>152.9913</v>
      </c>
      <c r="BS23" s="346">
        <v>153.0155</v>
      </c>
      <c r="BT23" s="346">
        <v>153.0437</v>
      </c>
      <c r="BU23" s="346">
        <v>153.0814</v>
      </c>
      <c r="BV23" s="346">
        <v>153.1267</v>
      </c>
    </row>
    <row r="24" spans="1:74" s="143" customFormat="1" ht="11.1" customHeight="1" x14ac:dyDescent="0.2">
      <c r="A24" s="140"/>
      <c r="B24" s="139" t="s">
        <v>1018</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1020</v>
      </c>
      <c r="B25" s="209" t="s">
        <v>1019</v>
      </c>
      <c r="C25" s="258">
        <v>5.7</v>
      </c>
      <c r="D25" s="258">
        <v>5.5</v>
      </c>
      <c r="E25" s="258">
        <v>5.5</v>
      </c>
      <c r="F25" s="258">
        <v>5.4</v>
      </c>
      <c r="G25" s="258">
        <v>5.5</v>
      </c>
      <c r="H25" s="258">
        <v>5.3</v>
      </c>
      <c r="I25" s="258">
        <v>5.2</v>
      </c>
      <c r="J25" s="258">
        <v>5.0999999999999996</v>
      </c>
      <c r="K25" s="258">
        <v>5</v>
      </c>
      <c r="L25" s="258">
        <v>5</v>
      </c>
      <c r="M25" s="258">
        <v>5</v>
      </c>
      <c r="N25" s="258">
        <v>5</v>
      </c>
      <c r="O25" s="258">
        <v>4.9000000000000004</v>
      </c>
      <c r="P25" s="258">
        <v>4.9000000000000004</v>
      </c>
      <c r="Q25" s="258">
        <v>5</v>
      </c>
      <c r="R25" s="258">
        <v>5</v>
      </c>
      <c r="S25" s="258">
        <v>4.7</v>
      </c>
      <c r="T25" s="258">
        <v>4.9000000000000004</v>
      </c>
      <c r="U25" s="258">
        <v>4.9000000000000004</v>
      </c>
      <c r="V25" s="258">
        <v>4.9000000000000004</v>
      </c>
      <c r="W25" s="258">
        <v>5</v>
      </c>
      <c r="X25" s="258">
        <v>4.9000000000000004</v>
      </c>
      <c r="Y25" s="258">
        <v>4.5999999999999996</v>
      </c>
      <c r="Z25" s="258">
        <v>4.7</v>
      </c>
      <c r="AA25" s="258">
        <v>4.8</v>
      </c>
      <c r="AB25" s="258">
        <v>4.7</v>
      </c>
      <c r="AC25" s="258">
        <v>4.5</v>
      </c>
      <c r="AD25" s="258">
        <v>4.4000000000000004</v>
      </c>
      <c r="AE25" s="258">
        <v>4.3</v>
      </c>
      <c r="AF25" s="258">
        <v>4.3</v>
      </c>
      <c r="AG25" s="258">
        <v>4.3</v>
      </c>
      <c r="AH25" s="258">
        <v>4.4000000000000004</v>
      </c>
      <c r="AI25" s="258">
        <v>4.2</v>
      </c>
      <c r="AJ25" s="258">
        <v>4.0999999999999996</v>
      </c>
      <c r="AK25" s="258">
        <v>4.0999999999999996</v>
      </c>
      <c r="AL25" s="258">
        <v>4.0999999999999996</v>
      </c>
      <c r="AM25" s="258">
        <v>4.0999999999999996</v>
      </c>
      <c r="AN25" s="258">
        <v>4.0999999999999996</v>
      </c>
      <c r="AO25" s="258">
        <v>4.0999999999999996</v>
      </c>
      <c r="AP25" s="258">
        <v>3.9</v>
      </c>
      <c r="AQ25" s="258">
        <v>3.8</v>
      </c>
      <c r="AR25" s="258">
        <v>4</v>
      </c>
      <c r="AS25" s="258">
        <v>3.9</v>
      </c>
      <c r="AT25" s="258">
        <v>3.9</v>
      </c>
      <c r="AU25" s="258">
        <v>3.7</v>
      </c>
      <c r="AV25" s="258">
        <v>3.7</v>
      </c>
      <c r="AW25" s="258">
        <v>3.7</v>
      </c>
      <c r="AX25" s="258">
        <v>3.6509312271000001</v>
      </c>
      <c r="AY25" s="346">
        <v>3.5991029999999999</v>
      </c>
      <c r="AZ25" s="346">
        <v>3.5627300000000002</v>
      </c>
      <c r="BA25" s="346">
        <v>3.533452</v>
      </c>
      <c r="BB25" s="346">
        <v>3.518688</v>
      </c>
      <c r="BC25" s="346">
        <v>3.4980370000000001</v>
      </c>
      <c r="BD25" s="346">
        <v>3.4789159999999999</v>
      </c>
      <c r="BE25" s="346">
        <v>3.463651</v>
      </c>
      <c r="BF25" s="346">
        <v>3.4458500000000001</v>
      </c>
      <c r="BG25" s="346">
        <v>3.4278360000000001</v>
      </c>
      <c r="BH25" s="346">
        <v>3.400191</v>
      </c>
      <c r="BI25" s="346">
        <v>3.388817</v>
      </c>
      <c r="BJ25" s="346">
        <v>3.3842949999999998</v>
      </c>
      <c r="BK25" s="346">
        <v>3.392639</v>
      </c>
      <c r="BL25" s="346">
        <v>3.3973100000000001</v>
      </c>
      <c r="BM25" s="346">
        <v>3.4043209999999999</v>
      </c>
      <c r="BN25" s="346">
        <v>3.4074589999999998</v>
      </c>
      <c r="BO25" s="346">
        <v>3.4238140000000001</v>
      </c>
      <c r="BP25" s="346">
        <v>3.447171</v>
      </c>
      <c r="BQ25" s="346">
        <v>3.488245</v>
      </c>
      <c r="BR25" s="346">
        <v>3.5175709999999998</v>
      </c>
      <c r="BS25" s="346">
        <v>3.5458620000000001</v>
      </c>
      <c r="BT25" s="346">
        <v>3.572203</v>
      </c>
      <c r="BU25" s="346">
        <v>3.5991149999999998</v>
      </c>
      <c r="BV25" s="346">
        <v>3.6256789999999999</v>
      </c>
    </row>
    <row r="26" spans="1:74" ht="11.1" customHeight="1" x14ac:dyDescent="0.2">
      <c r="A26" s="140"/>
      <c r="B26" s="139" t="s">
        <v>1021</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1022</v>
      </c>
      <c r="B27" s="209" t="s">
        <v>1023</v>
      </c>
      <c r="C27" s="486">
        <v>1.0940000000000001</v>
      </c>
      <c r="D27" s="486">
        <v>0.88800000000000001</v>
      </c>
      <c r="E27" s="486">
        <v>0.96299999999999997</v>
      </c>
      <c r="F27" s="486">
        <v>1.2030000000000001</v>
      </c>
      <c r="G27" s="486">
        <v>1.079</v>
      </c>
      <c r="H27" s="486">
        <v>1.1850000000000001</v>
      </c>
      <c r="I27" s="486">
        <v>1.133</v>
      </c>
      <c r="J27" s="486">
        <v>1.1339999999999999</v>
      </c>
      <c r="K27" s="486">
        <v>1.212</v>
      </c>
      <c r="L27" s="486">
        <v>1.0640000000000001</v>
      </c>
      <c r="M27" s="486">
        <v>1.171</v>
      </c>
      <c r="N27" s="486">
        <v>1.155</v>
      </c>
      <c r="O27" s="486">
        <v>1.1140000000000001</v>
      </c>
      <c r="P27" s="486">
        <v>1.202</v>
      </c>
      <c r="Q27" s="486">
        <v>1.115</v>
      </c>
      <c r="R27" s="486">
        <v>1.173</v>
      </c>
      <c r="S27" s="486">
        <v>1.133</v>
      </c>
      <c r="T27" s="486">
        <v>1.1830000000000001</v>
      </c>
      <c r="U27" s="486">
        <v>1.2250000000000001</v>
      </c>
      <c r="V27" s="486">
        <v>1.161</v>
      </c>
      <c r="W27" s="486">
        <v>1.0640000000000001</v>
      </c>
      <c r="X27" s="486">
        <v>1.327</v>
      </c>
      <c r="Y27" s="486">
        <v>1.151</v>
      </c>
      <c r="Z27" s="486">
        <v>1.28</v>
      </c>
      <c r="AA27" s="486">
        <v>1.2250000000000001</v>
      </c>
      <c r="AB27" s="486">
        <v>1.2889999999999999</v>
      </c>
      <c r="AC27" s="486">
        <v>1.179</v>
      </c>
      <c r="AD27" s="486">
        <v>1.165</v>
      </c>
      <c r="AE27" s="486">
        <v>1.1220000000000001</v>
      </c>
      <c r="AF27" s="486">
        <v>1.2250000000000001</v>
      </c>
      <c r="AG27" s="486">
        <v>1.1850000000000001</v>
      </c>
      <c r="AH27" s="486">
        <v>1.1719999999999999</v>
      </c>
      <c r="AI27" s="486">
        <v>1.1579999999999999</v>
      </c>
      <c r="AJ27" s="486">
        <v>1.2649999999999999</v>
      </c>
      <c r="AK27" s="486">
        <v>1.3029999999999999</v>
      </c>
      <c r="AL27" s="486">
        <v>1.21</v>
      </c>
      <c r="AM27" s="486">
        <v>1.3340000000000001</v>
      </c>
      <c r="AN27" s="486">
        <v>1.29</v>
      </c>
      <c r="AO27" s="486">
        <v>1.327</v>
      </c>
      <c r="AP27" s="486">
        <v>1.276</v>
      </c>
      <c r="AQ27" s="486">
        <v>1.329</v>
      </c>
      <c r="AR27" s="486">
        <v>1.177</v>
      </c>
      <c r="AS27" s="486">
        <v>1.1839999999999999</v>
      </c>
      <c r="AT27" s="486">
        <v>1.28</v>
      </c>
      <c r="AU27" s="486">
        <v>1.21</v>
      </c>
      <c r="AV27" s="486">
        <v>1.228</v>
      </c>
      <c r="AW27" s="486">
        <v>1.2357370494</v>
      </c>
      <c r="AX27" s="486">
        <v>1.2393255309</v>
      </c>
      <c r="AY27" s="487">
        <v>1.2394019999999999</v>
      </c>
      <c r="AZ27" s="487">
        <v>1.245492</v>
      </c>
      <c r="BA27" s="487">
        <v>1.2541310000000001</v>
      </c>
      <c r="BB27" s="487">
        <v>1.2680750000000001</v>
      </c>
      <c r="BC27" s="487">
        <v>1.279747</v>
      </c>
      <c r="BD27" s="487">
        <v>1.2919020000000001</v>
      </c>
      <c r="BE27" s="487">
        <v>1.305596</v>
      </c>
      <c r="BF27" s="487">
        <v>1.3179240000000001</v>
      </c>
      <c r="BG27" s="487">
        <v>1.3299430000000001</v>
      </c>
      <c r="BH27" s="487">
        <v>1.3418239999999999</v>
      </c>
      <c r="BI27" s="487">
        <v>1.353094</v>
      </c>
      <c r="BJ27" s="487">
        <v>1.363926</v>
      </c>
      <c r="BK27" s="487">
        <v>1.3765810000000001</v>
      </c>
      <c r="BL27" s="487">
        <v>1.384838</v>
      </c>
      <c r="BM27" s="487">
        <v>1.3909590000000001</v>
      </c>
      <c r="BN27" s="487">
        <v>1.3925209999999999</v>
      </c>
      <c r="BO27" s="487">
        <v>1.3961870000000001</v>
      </c>
      <c r="BP27" s="487">
        <v>1.399535</v>
      </c>
      <c r="BQ27" s="487">
        <v>1.4023939999999999</v>
      </c>
      <c r="BR27" s="487">
        <v>1.405233</v>
      </c>
      <c r="BS27" s="487">
        <v>1.4078820000000001</v>
      </c>
      <c r="BT27" s="487">
        <v>1.4121509999999999</v>
      </c>
      <c r="BU27" s="487">
        <v>1.413062</v>
      </c>
      <c r="BV27" s="487">
        <v>1.412426</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1211</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7" t="s">
        <v>719</v>
      </c>
      <c r="B30" s="628" t="s">
        <v>718</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107.8965</v>
      </c>
      <c r="AT30" s="258">
        <v>108.7929</v>
      </c>
      <c r="AU30" s="258">
        <v>108.90600000000001</v>
      </c>
      <c r="AV30" s="258">
        <v>108.73399999999999</v>
      </c>
      <c r="AW30" s="258">
        <v>109.3931</v>
      </c>
      <c r="AX30" s="258">
        <v>109.85285062</v>
      </c>
      <c r="AY30" s="346">
        <v>109.9969</v>
      </c>
      <c r="AZ30" s="346">
        <v>110.2059</v>
      </c>
      <c r="BA30" s="346">
        <v>110.4157</v>
      </c>
      <c r="BB30" s="346">
        <v>110.6087</v>
      </c>
      <c r="BC30" s="346">
        <v>110.8336</v>
      </c>
      <c r="BD30" s="346">
        <v>111.07250000000001</v>
      </c>
      <c r="BE30" s="346">
        <v>111.35250000000001</v>
      </c>
      <c r="BF30" s="346">
        <v>111.59950000000001</v>
      </c>
      <c r="BG30" s="346">
        <v>111.8403</v>
      </c>
      <c r="BH30" s="346">
        <v>112.1031</v>
      </c>
      <c r="BI30" s="346">
        <v>112.3107</v>
      </c>
      <c r="BJ30" s="346">
        <v>112.49120000000001</v>
      </c>
      <c r="BK30" s="346">
        <v>112.6448</v>
      </c>
      <c r="BL30" s="346">
        <v>112.77070000000001</v>
      </c>
      <c r="BM30" s="346">
        <v>112.86920000000001</v>
      </c>
      <c r="BN30" s="346">
        <v>112.9025</v>
      </c>
      <c r="BO30" s="346">
        <v>112.9744</v>
      </c>
      <c r="BP30" s="346">
        <v>113.0471</v>
      </c>
      <c r="BQ30" s="346">
        <v>113.09990000000001</v>
      </c>
      <c r="BR30" s="346">
        <v>113.19</v>
      </c>
      <c r="BS30" s="346">
        <v>113.29649999999999</v>
      </c>
      <c r="BT30" s="346">
        <v>113.4667</v>
      </c>
      <c r="BU30" s="346">
        <v>113.57080000000001</v>
      </c>
      <c r="BV30" s="346">
        <v>113.6559</v>
      </c>
    </row>
    <row r="31" spans="1:74" ht="11.1" customHeight="1" x14ac:dyDescent="0.2">
      <c r="A31" s="325" t="s">
        <v>697</v>
      </c>
      <c r="B31" s="41" t="s">
        <v>1118</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105.4436</v>
      </c>
      <c r="AT31" s="258">
        <v>105.93170000000001</v>
      </c>
      <c r="AU31" s="258">
        <v>106.09610000000001</v>
      </c>
      <c r="AV31" s="258">
        <v>105.9768</v>
      </c>
      <c r="AW31" s="258">
        <v>105.99460000000001</v>
      </c>
      <c r="AX31" s="258">
        <v>107.29119258999999</v>
      </c>
      <c r="AY31" s="346">
        <v>107.4734</v>
      </c>
      <c r="AZ31" s="346">
        <v>107.751</v>
      </c>
      <c r="BA31" s="346">
        <v>108.0459</v>
      </c>
      <c r="BB31" s="346">
        <v>108.3839</v>
      </c>
      <c r="BC31" s="346">
        <v>108.69410000000001</v>
      </c>
      <c r="BD31" s="346">
        <v>109.00230000000001</v>
      </c>
      <c r="BE31" s="346">
        <v>109.3323</v>
      </c>
      <c r="BF31" s="346">
        <v>109.6187</v>
      </c>
      <c r="BG31" s="346">
        <v>109.8853</v>
      </c>
      <c r="BH31" s="346">
        <v>110.1474</v>
      </c>
      <c r="BI31" s="346">
        <v>110.363</v>
      </c>
      <c r="BJ31" s="346">
        <v>110.5474</v>
      </c>
      <c r="BK31" s="346">
        <v>110.70569999999999</v>
      </c>
      <c r="BL31" s="346">
        <v>110.824</v>
      </c>
      <c r="BM31" s="346">
        <v>110.9072</v>
      </c>
      <c r="BN31" s="346">
        <v>110.9177</v>
      </c>
      <c r="BO31" s="346">
        <v>110.9594</v>
      </c>
      <c r="BP31" s="346">
        <v>110.9945</v>
      </c>
      <c r="BQ31" s="346">
        <v>110.9879</v>
      </c>
      <c r="BR31" s="346">
        <v>111.0361</v>
      </c>
      <c r="BS31" s="346">
        <v>111.1041</v>
      </c>
      <c r="BT31" s="346">
        <v>111.2372</v>
      </c>
      <c r="BU31" s="346">
        <v>111.3104</v>
      </c>
      <c r="BV31" s="346">
        <v>111.3691</v>
      </c>
    </row>
    <row r="32" spans="1:74" ht="11.1" customHeight="1" x14ac:dyDescent="0.2">
      <c r="A32" s="629" t="s">
        <v>1101</v>
      </c>
      <c r="B32" s="630" t="s">
        <v>1119</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116.5924</v>
      </c>
      <c r="AT32" s="258">
        <v>115.7852</v>
      </c>
      <c r="AU32" s="258">
        <v>115.10420000000001</v>
      </c>
      <c r="AV32" s="258">
        <v>114.34520000000001</v>
      </c>
      <c r="AW32" s="258">
        <v>114.0902</v>
      </c>
      <c r="AX32" s="258">
        <v>116.44635556</v>
      </c>
      <c r="AY32" s="346">
        <v>116.706</v>
      </c>
      <c r="AZ32" s="346">
        <v>116.9341</v>
      </c>
      <c r="BA32" s="346">
        <v>117.1645</v>
      </c>
      <c r="BB32" s="346">
        <v>117.4114</v>
      </c>
      <c r="BC32" s="346">
        <v>117.63549999999999</v>
      </c>
      <c r="BD32" s="346">
        <v>117.8511</v>
      </c>
      <c r="BE32" s="346">
        <v>118.05719999999999</v>
      </c>
      <c r="BF32" s="346">
        <v>118.25660000000001</v>
      </c>
      <c r="BG32" s="346">
        <v>118.44840000000001</v>
      </c>
      <c r="BH32" s="346">
        <v>118.6307</v>
      </c>
      <c r="BI32" s="346">
        <v>118.8083</v>
      </c>
      <c r="BJ32" s="346">
        <v>118.9795</v>
      </c>
      <c r="BK32" s="346">
        <v>119.1427</v>
      </c>
      <c r="BL32" s="346">
        <v>119.3022</v>
      </c>
      <c r="BM32" s="346">
        <v>119.4564</v>
      </c>
      <c r="BN32" s="346">
        <v>119.598</v>
      </c>
      <c r="BO32" s="346">
        <v>119.74720000000001</v>
      </c>
      <c r="BP32" s="346">
        <v>119.89660000000001</v>
      </c>
      <c r="BQ32" s="346">
        <v>120.0448</v>
      </c>
      <c r="BR32" s="346">
        <v>120.19580000000001</v>
      </c>
      <c r="BS32" s="346">
        <v>120.34820000000001</v>
      </c>
      <c r="BT32" s="346">
        <v>120.499</v>
      </c>
      <c r="BU32" s="346">
        <v>120.6562</v>
      </c>
      <c r="BV32" s="346">
        <v>120.8169</v>
      </c>
    </row>
    <row r="33" spans="1:74" ht="11.1" customHeight="1" x14ac:dyDescent="0.2">
      <c r="A33" s="629" t="s">
        <v>1102</v>
      </c>
      <c r="B33" s="630" t="s">
        <v>1120</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97.019400000000005</v>
      </c>
      <c r="AT33" s="258">
        <v>95.841399999999993</v>
      </c>
      <c r="AU33" s="258">
        <v>95.682900000000004</v>
      </c>
      <c r="AV33" s="258">
        <v>96.331400000000002</v>
      </c>
      <c r="AW33" s="258">
        <v>96.222099999999998</v>
      </c>
      <c r="AX33" s="258">
        <v>96.015061605</v>
      </c>
      <c r="AY33" s="346">
        <v>95.885940000000005</v>
      </c>
      <c r="AZ33" s="346">
        <v>95.834149999999994</v>
      </c>
      <c r="BA33" s="346">
        <v>95.807640000000006</v>
      </c>
      <c r="BB33" s="346">
        <v>95.834549999999993</v>
      </c>
      <c r="BC33" s="346">
        <v>95.837500000000006</v>
      </c>
      <c r="BD33" s="346">
        <v>95.844629999999995</v>
      </c>
      <c r="BE33" s="346">
        <v>95.876469999999998</v>
      </c>
      <c r="BF33" s="346">
        <v>95.876559999999998</v>
      </c>
      <c r="BG33" s="346">
        <v>95.865449999999996</v>
      </c>
      <c r="BH33" s="346">
        <v>95.865700000000004</v>
      </c>
      <c r="BI33" s="346">
        <v>95.815219999999997</v>
      </c>
      <c r="BJ33" s="346">
        <v>95.736590000000007</v>
      </c>
      <c r="BK33" s="346">
        <v>95.606080000000006</v>
      </c>
      <c r="BL33" s="346">
        <v>95.488960000000006</v>
      </c>
      <c r="BM33" s="346">
        <v>95.361500000000007</v>
      </c>
      <c r="BN33" s="346">
        <v>95.189229999999995</v>
      </c>
      <c r="BO33" s="346">
        <v>95.066929999999999</v>
      </c>
      <c r="BP33" s="346">
        <v>94.960130000000007</v>
      </c>
      <c r="BQ33" s="346">
        <v>94.861630000000005</v>
      </c>
      <c r="BR33" s="346">
        <v>94.791259999999994</v>
      </c>
      <c r="BS33" s="346">
        <v>94.741820000000004</v>
      </c>
      <c r="BT33" s="346">
        <v>94.766170000000002</v>
      </c>
      <c r="BU33" s="346">
        <v>94.71893</v>
      </c>
      <c r="BV33" s="346">
        <v>94.652959999999993</v>
      </c>
    </row>
    <row r="34" spans="1:74" ht="11.1" customHeight="1" x14ac:dyDescent="0.2">
      <c r="A34" s="629" t="s">
        <v>1103</v>
      </c>
      <c r="B34" s="630" t="s">
        <v>1121</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107.14319999999999</v>
      </c>
      <c r="AT34" s="258">
        <v>108.0401</v>
      </c>
      <c r="AU34" s="258">
        <v>107.53060000000001</v>
      </c>
      <c r="AV34" s="258">
        <v>106.4631</v>
      </c>
      <c r="AW34" s="258">
        <v>104.6082</v>
      </c>
      <c r="AX34" s="258">
        <v>108.38677531</v>
      </c>
      <c r="AY34" s="346">
        <v>108.5874</v>
      </c>
      <c r="AZ34" s="346">
        <v>108.8082</v>
      </c>
      <c r="BA34" s="346">
        <v>109.0391</v>
      </c>
      <c r="BB34" s="346">
        <v>109.3165</v>
      </c>
      <c r="BC34" s="346">
        <v>109.5403</v>
      </c>
      <c r="BD34" s="346">
        <v>109.7471</v>
      </c>
      <c r="BE34" s="346">
        <v>109.9365</v>
      </c>
      <c r="BF34" s="346">
        <v>110.1091</v>
      </c>
      <c r="BG34" s="346">
        <v>110.2646</v>
      </c>
      <c r="BH34" s="346">
        <v>110.4066</v>
      </c>
      <c r="BI34" s="346">
        <v>110.52549999999999</v>
      </c>
      <c r="BJ34" s="346">
        <v>110.62479999999999</v>
      </c>
      <c r="BK34" s="346">
        <v>110.7003</v>
      </c>
      <c r="BL34" s="346">
        <v>110.7636</v>
      </c>
      <c r="BM34" s="346">
        <v>110.8105</v>
      </c>
      <c r="BN34" s="346">
        <v>110.82089999999999</v>
      </c>
      <c r="BO34" s="346">
        <v>110.8498</v>
      </c>
      <c r="BP34" s="346">
        <v>110.87730000000001</v>
      </c>
      <c r="BQ34" s="346">
        <v>110.9126</v>
      </c>
      <c r="BR34" s="346">
        <v>110.93</v>
      </c>
      <c r="BS34" s="346">
        <v>110.9388</v>
      </c>
      <c r="BT34" s="346">
        <v>110.95050000000001</v>
      </c>
      <c r="BU34" s="346">
        <v>110.9337</v>
      </c>
      <c r="BV34" s="346">
        <v>110.8998</v>
      </c>
    </row>
    <row r="35" spans="1:74" ht="11.1" customHeight="1" x14ac:dyDescent="0.2">
      <c r="A35" s="629" t="s">
        <v>1104</v>
      </c>
      <c r="B35" s="630" t="s">
        <v>1122</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100.1443</v>
      </c>
      <c r="AT35" s="258">
        <v>100.1849</v>
      </c>
      <c r="AU35" s="258">
        <v>99.292100000000005</v>
      </c>
      <c r="AV35" s="258">
        <v>99.538300000000007</v>
      </c>
      <c r="AW35" s="258">
        <v>100.1126</v>
      </c>
      <c r="AX35" s="258">
        <v>100.76595184999999</v>
      </c>
      <c r="AY35" s="346">
        <v>100.88630000000001</v>
      </c>
      <c r="AZ35" s="346">
        <v>101.08759999999999</v>
      </c>
      <c r="BA35" s="346">
        <v>101.3134</v>
      </c>
      <c r="BB35" s="346">
        <v>101.5633</v>
      </c>
      <c r="BC35" s="346">
        <v>101.8385</v>
      </c>
      <c r="BD35" s="346">
        <v>102.13849999999999</v>
      </c>
      <c r="BE35" s="346">
        <v>102.51439999999999</v>
      </c>
      <c r="BF35" s="346">
        <v>102.82599999999999</v>
      </c>
      <c r="BG35" s="346">
        <v>103.12430000000001</v>
      </c>
      <c r="BH35" s="346">
        <v>103.4183</v>
      </c>
      <c r="BI35" s="346">
        <v>103.6833</v>
      </c>
      <c r="BJ35" s="346">
        <v>103.9281</v>
      </c>
      <c r="BK35" s="346">
        <v>104.11799999999999</v>
      </c>
      <c r="BL35" s="346">
        <v>104.349</v>
      </c>
      <c r="BM35" s="346">
        <v>104.58620000000001</v>
      </c>
      <c r="BN35" s="346">
        <v>104.82729999999999</v>
      </c>
      <c r="BO35" s="346">
        <v>105.0784</v>
      </c>
      <c r="BP35" s="346">
        <v>105.3372</v>
      </c>
      <c r="BQ35" s="346">
        <v>105.6103</v>
      </c>
      <c r="BR35" s="346">
        <v>105.8796</v>
      </c>
      <c r="BS35" s="346">
        <v>106.15170000000001</v>
      </c>
      <c r="BT35" s="346">
        <v>106.49379999999999</v>
      </c>
      <c r="BU35" s="346">
        <v>106.721</v>
      </c>
      <c r="BV35" s="346">
        <v>106.90049999999999</v>
      </c>
    </row>
    <row r="36" spans="1:74" ht="11.1" customHeight="1" x14ac:dyDescent="0.2">
      <c r="A36" s="629" t="s">
        <v>1105</v>
      </c>
      <c r="B36" s="630" t="s">
        <v>1123</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120.0728</v>
      </c>
      <c r="AT36" s="258">
        <v>119.7944</v>
      </c>
      <c r="AU36" s="258">
        <v>118.012</v>
      </c>
      <c r="AV36" s="258">
        <v>119.2576</v>
      </c>
      <c r="AW36" s="258">
        <v>117.9903</v>
      </c>
      <c r="AX36" s="258">
        <v>119.78646913999999</v>
      </c>
      <c r="AY36" s="346">
        <v>119.79089999999999</v>
      </c>
      <c r="AZ36" s="346">
        <v>119.8916</v>
      </c>
      <c r="BA36" s="346">
        <v>120.02200000000001</v>
      </c>
      <c r="BB36" s="346">
        <v>120.1823</v>
      </c>
      <c r="BC36" s="346">
        <v>120.37179999999999</v>
      </c>
      <c r="BD36" s="346">
        <v>120.5908</v>
      </c>
      <c r="BE36" s="346">
        <v>120.8794</v>
      </c>
      <c r="BF36" s="346">
        <v>121.1272</v>
      </c>
      <c r="BG36" s="346">
        <v>121.3745</v>
      </c>
      <c r="BH36" s="346">
        <v>121.6335</v>
      </c>
      <c r="BI36" s="346">
        <v>121.8703</v>
      </c>
      <c r="BJ36" s="346">
        <v>122.0973</v>
      </c>
      <c r="BK36" s="346">
        <v>122.3061</v>
      </c>
      <c r="BL36" s="346">
        <v>122.5196</v>
      </c>
      <c r="BM36" s="346">
        <v>122.7295</v>
      </c>
      <c r="BN36" s="346">
        <v>122.9443</v>
      </c>
      <c r="BO36" s="346">
        <v>123.14060000000001</v>
      </c>
      <c r="BP36" s="346">
        <v>123.32689999999999</v>
      </c>
      <c r="BQ36" s="346">
        <v>123.51130000000001</v>
      </c>
      <c r="BR36" s="346">
        <v>123.67149999999999</v>
      </c>
      <c r="BS36" s="346">
        <v>123.8156</v>
      </c>
      <c r="BT36" s="346">
        <v>123.97190000000001</v>
      </c>
      <c r="BU36" s="346">
        <v>124.06270000000001</v>
      </c>
      <c r="BV36" s="346">
        <v>124.1163</v>
      </c>
    </row>
    <row r="37" spans="1:74" ht="11.1" customHeight="1" x14ac:dyDescent="0.2">
      <c r="A37" s="629" t="s">
        <v>1106</v>
      </c>
      <c r="B37" s="630" t="s">
        <v>1124</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95.326800000000006</v>
      </c>
      <c r="AT37" s="258">
        <v>96.989000000000004</v>
      </c>
      <c r="AU37" s="258">
        <v>97.848699999999994</v>
      </c>
      <c r="AV37" s="258">
        <v>98.738399999999999</v>
      </c>
      <c r="AW37" s="258">
        <v>101.0954</v>
      </c>
      <c r="AX37" s="258">
        <v>103.0247679</v>
      </c>
      <c r="AY37" s="346">
        <v>103.34520000000001</v>
      </c>
      <c r="AZ37" s="346">
        <v>103.90470000000001</v>
      </c>
      <c r="BA37" s="346">
        <v>104.364</v>
      </c>
      <c r="BB37" s="346">
        <v>104.6604</v>
      </c>
      <c r="BC37" s="346">
        <v>104.9663</v>
      </c>
      <c r="BD37" s="346">
        <v>105.2189</v>
      </c>
      <c r="BE37" s="346">
        <v>105.48099999999999</v>
      </c>
      <c r="BF37" s="346">
        <v>105.5802</v>
      </c>
      <c r="BG37" s="346">
        <v>105.5792</v>
      </c>
      <c r="BH37" s="346">
        <v>105.4727</v>
      </c>
      <c r="BI37" s="346">
        <v>105.2752</v>
      </c>
      <c r="BJ37" s="346">
        <v>104.9815</v>
      </c>
      <c r="BK37" s="346">
        <v>104.565</v>
      </c>
      <c r="BL37" s="346">
        <v>104.09869999999999</v>
      </c>
      <c r="BM37" s="346">
        <v>103.556</v>
      </c>
      <c r="BN37" s="346">
        <v>102.893</v>
      </c>
      <c r="BO37" s="346">
        <v>102.2307</v>
      </c>
      <c r="BP37" s="346">
        <v>101.52500000000001</v>
      </c>
      <c r="BQ37" s="346">
        <v>100.7299</v>
      </c>
      <c r="BR37" s="346">
        <v>99.971969999999999</v>
      </c>
      <c r="BS37" s="346">
        <v>99.205280000000002</v>
      </c>
      <c r="BT37" s="346">
        <v>98.379679999999993</v>
      </c>
      <c r="BU37" s="346">
        <v>97.632919999999999</v>
      </c>
      <c r="BV37" s="346">
        <v>96.914910000000006</v>
      </c>
    </row>
    <row r="38" spans="1:74" ht="11.1" customHeight="1" x14ac:dyDescent="0.2">
      <c r="A38" s="325" t="s">
        <v>1096</v>
      </c>
      <c r="B38" s="41" t="s">
        <v>1125</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104.97854672</v>
      </c>
      <c r="AT38" s="258">
        <v>105.48129910999999</v>
      </c>
      <c r="AU38" s="258">
        <v>105.04789741</v>
      </c>
      <c r="AV38" s="258">
        <v>105.24991703000001</v>
      </c>
      <c r="AW38" s="258">
        <v>105.54538497</v>
      </c>
      <c r="AX38" s="258">
        <v>107.17586882000001</v>
      </c>
      <c r="AY38" s="346">
        <v>107.3348</v>
      </c>
      <c r="AZ38" s="346">
        <v>107.58629999999999</v>
      </c>
      <c r="BA38" s="346">
        <v>107.8249</v>
      </c>
      <c r="BB38" s="346">
        <v>108.0382</v>
      </c>
      <c r="BC38" s="346">
        <v>108.2606</v>
      </c>
      <c r="BD38" s="346">
        <v>108.47969999999999</v>
      </c>
      <c r="BE38" s="346">
        <v>108.742</v>
      </c>
      <c r="BF38" s="346">
        <v>108.9194</v>
      </c>
      <c r="BG38" s="346">
        <v>109.0583</v>
      </c>
      <c r="BH38" s="346">
        <v>109.1677</v>
      </c>
      <c r="BI38" s="346">
        <v>109.22329999999999</v>
      </c>
      <c r="BJ38" s="346">
        <v>109.23399999999999</v>
      </c>
      <c r="BK38" s="346">
        <v>109.1665</v>
      </c>
      <c r="BL38" s="346">
        <v>109.11239999999999</v>
      </c>
      <c r="BM38" s="346">
        <v>109.0382</v>
      </c>
      <c r="BN38" s="346">
        <v>108.9187</v>
      </c>
      <c r="BO38" s="346">
        <v>108.8237</v>
      </c>
      <c r="BP38" s="346">
        <v>108.72790000000001</v>
      </c>
      <c r="BQ38" s="346">
        <v>108.6254</v>
      </c>
      <c r="BR38" s="346">
        <v>108.5322</v>
      </c>
      <c r="BS38" s="346">
        <v>108.44240000000001</v>
      </c>
      <c r="BT38" s="346">
        <v>108.3937</v>
      </c>
      <c r="BU38" s="346">
        <v>108.2826</v>
      </c>
      <c r="BV38" s="346">
        <v>108.1468</v>
      </c>
    </row>
    <row r="39" spans="1:74" ht="11.1" customHeight="1" x14ac:dyDescent="0.2">
      <c r="A39" s="325" t="s">
        <v>1097</v>
      </c>
      <c r="B39" s="41" t="s">
        <v>1126</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111.62674573</v>
      </c>
      <c r="AT39" s="258">
        <v>112.18202347</v>
      </c>
      <c r="AU39" s="258">
        <v>111.85553873000001</v>
      </c>
      <c r="AV39" s="258">
        <v>111.69654552</v>
      </c>
      <c r="AW39" s="258">
        <v>111.26564465</v>
      </c>
      <c r="AX39" s="258">
        <v>113.07451958999999</v>
      </c>
      <c r="AY39" s="346">
        <v>113.1249</v>
      </c>
      <c r="AZ39" s="346">
        <v>113.2938</v>
      </c>
      <c r="BA39" s="346">
        <v>113.48099999999999</v>
      </c>
      <c r="BB39" s="346">
        <v>113.70699999999999</v>
      </c>
      <c r="BC39" s="346">
        <v>113.91589999999999</v>
      </c>
      <c r="BD39" s="346">
        <v>114.1281</v>
      </c>
      <c r="BE39" s="346">
        <v>114.3661</v>
      </c>
      <c r="BF39" s="346">
        <v>114.568</v>
      </c>
      <c r="BG39" s="346">
        <v>114.7564</v>
      </c>
      <c r="BH39" s="346">
        <v>114.95569999999999</v>
      </c>
      <c r="BI39" s="346">
        <v>115.0985</v>
      </c>
      <c r="BJ39" s="346">
        <v>115.2094</v>
      </c>
      <c r="BK39" s="346">
        <v>115.27379999999999</v>
      </c>
      <c r="BL39" s="346">
        <v>115.3317</v>
      </c>
      <c r="BM39" s="346">
        <v>115.3686</v>
      </c>
      <c r="BN39" s="346">
        <v>115.3609</v>
      </c>
      <c r="BO39" s="346">
        <v>115.3734</v>
      </c>
      <c r="BP39" s="346">
        <v>115.38249999999999</v>
      </c>
      <c r="BQ39" s="346">
        <v>115.3916</v>
      </c>
      <c r="BR39" s="346">
        <v>115.3916</v>
      </c>
      <c r="BS39" s="346">
        <v>115.3858</v>
      </c>
      <c r="BT39" s="346">
        <v>115.3884</v>
      </c>
      <c r="BU39" s="346">
        <v>115.3604</v>
      </c>
      <c r="BV39" s="346">
        <v>115.316</v>
      </c>
    </row>
    <row r="40" spans="1:74" ht="11.1" customHeight="1" x14ac:dyDescent="0.2">
      <c r="A40" s="325" t="s">
        <v>1098</v>
      </c>
      <c r="B40" s="41" t="s">
        <v>1127</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105.60553011</v>
      </c>
      <c r="AT40" s="258">
        <v>106.30594227</v>
      </c>
      <c r="AU40" s="258">
        <v>106.221155</v>
      </c>
      <c r="AV40" s="258">
        <v>106.12983423999999</v>
      </c>
      <c r="AW40" s="258">
        <v>106.51694173</v>
      </c>
      <c r="AX40" s="258">
        <v>107.74632205</v>
      </c>
      <c r="AY40" s="346">
        <v>107.9502</v>
      </c>
      <c r="AZ40" s="346">
        <v>108.23820000000001</v>
      </c>
      <c r="BA40" s="346">
        <v>108.5307</v>
      </c>
      <c r="BB40" s="346">
        <v>108.8481</v>
      </c>
      <c r="BC40" s="346">
        <v>109.13460000000001</v>
      </c>
      <c r="BD40" s="346">
        <v>109.4104</v>
      </c>
      <c r="BE40" s="346">
        <v>109.7094</v>
      </c>
      <c r="BF40" s="346">
        <v>109.9387</v>
      </c>
      <c r="BG40" s="346">
        <v>110.13200000000001</v>
      </c>
      <c r="BH40" s="346">
        <v>110.2908</v>
      </c>
      <c r="BI40" s="346">
        <v>110.41119999999999</v>
      </c>
      <c r="BJ40" s="346">
        <v>110.4945</v>
      </c>
      <c r="BK40" s="346">
        <v>110.5292</v>
      </c>
      <c r="BL40" s="346">
        <v>110.54730000000001</v>
      </c>
      <c r="BM40" s="346">
        <v>110.5373</v>
      </c>
      <c r="BN40" s="346">
        <v>110.4618</v>
      </c>
      <c r="BO40" s="346">
        <v>110.42319999999999</v>
      </c>
      <c r="BP40" s="346">
        <v>110.38420000000001</v>
      </c>
      <c r="BQ40" s="346">
        <v>110.3275</v>
      </c>
      <c r="BR40" s="346">
        <v>110.3009</v>
      </c>
      <c r="BS40" s="346">
        <v>110.2869</v>
      </c>
      <c r="BT40" s="346">
        <v>110.3385</v>
      </c>
      <c r="BU40" s="346">
        <v>110.3105</v>
      </c>
      <c r="BV40" s="346">
        <v>110.2556</v>
      </c>
    </row>
    <row r="41" spans="1:74" ht="11.1" customHeight="1" x14ac:dyDescent="0.2">
      <c r="A41" s="325" t="s">
        <v>1099</v>
      </c>
      <c r="B41" s="41" t="s">
        <v>1128</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106.18827537</v>
      </c>
      <c r="AT41" s="258">
        <v>106.71422341</v>
      </c>
      <c r="AU41" s="258">
        <v>106.45960463999999</v>
      </c>
      <c r="AV41" s="258">
        <v>106.06382664</v>
      </c>
      <c r="AW41" s="258">
        <v>106.42420394</v>
      </c>
      <c r="AX41" s="258">
        <v>107.75943744999999</v>
      </c>
      <c r="AY41" s="346">
        <v>107.9662</v>
      </c>
      <c r="AZ41" s="346">
        <v>108.2324</v>
      </c>
      <c r="BA41" s="346">
        <v>108.5085</v>
      </c>
      <c r="BB41" s="346">
        <v>108.80929999999999</v>
      </c>
      <c r="BC41" s="346">
        <v>109.09439999999999</v>
      </c>
      <c r="BD41" s="346">
        <v>109.3785</v>
      </c>
      <c r="BE41" s="346">
        <v>109.7051</v>
      </c>
      <c r="BF41" s="346">
        <v>109.9545</v>
      </c>
      <c r="BG41" s="346">
        <v>110.17010000000001</v>
      </c>
      <c r="BH41" s="346">
        <v>110.3605</v>
      </c>
      <c r="BI41" s="346">
        <v>110.5022</v>
      </c>
      <c r="BJ41" s="346">
        <v>110.6039</v>
      </c>
      <c r="BK41" s="346">
        <v>110.62690000000001</v>
      </c>
      <c r="BL41" s="346">
        <v>110.6772</v>
      </c>
      <c r="BM41" s="346">
        <v>110.7162</v>
      </c>
      <c r="BN41" s="346">
        <v>110.7101</v>
      </c>
      <c r="BO41" s="346">
        <v>110.7521</v>
      </c>
      <c r="BP41" s="346">
        <v>110.8083</v>
      </c>
      <c r="BQ41" s="346">
        <v>110.88120000000001</v>
      </c>
      <c r="BR41" s="346">
        <v>110.9639</v>
      </c>
      <c r="BS41" s="346">
        <v>111.05880000000001</v>
      </c>
      <c r="BT41" s="346">
        <v>111.2432</v>
      </c>
      <c r="BU41" s="346">
        <v>111.3048</v>
      </c>
      <c r="BV41" s="346">
        <v>111.32080000000001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1094</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714</v>
      </c>
      <c r="B45" s="209" t="s">
        <v>593</v>
      </c>
      <c r="C45" s="214">
        <v>2.34836</v>
      </c>
      <c r="D45" s="214">
        <v>2.3527399999999998</v>
      </c>
      <c r="E45" s="214">
        <v>2.3595600000000001</v>
      </c>
      <c r="F45" s="214">
        <v>2.36165</v>
      </c>
      <c r="G45" s="214">
        <v>2.3695200000000001</v>
      </c>
      <c r="H45" s="214">
        <v>2.3761800000000002</v>
      </c>
      <c r="I45" s="214">
        <v>2.3799299999999999</v>
      </c>
      <c r="J45" s="214">
        <v>2.3798900000000001</v>
      </c>
      <c r="K45" s="214">
        <v>2.3746700000000001</v>
      </c>
      <c r="L45" s="214">
        <v>2.37764</v>
      </c>
      <c r="M45" s="214">
        <v>2.3807200000000002</v>
      </c>
      <c r="N45" s="214">
        <v>2.3782700000000001</v>
      </c>
      <c r="O45" s="214">
        <v>2.3799000000000001</v>
      </c>
      <c r="P45" s="214">
        <v>2.3753199999999999</v>
      </c>
      <c r="Q45" s="214">
        <v>2.38022</v>
      </c>
      <c r="R45" s="214">
        <v>2.3884300000000001</v>
      </c>
      <c r="S45" s="214">
        <v>2.39439</v>
      </c>
      <c r="T45" s="214">
        <v>2.4007399999999999</v>
      </c>
      <c r="U45" s="214">
        <v>2.4005800000000002</v>
      </c>
      <c r="V45" s="214">
        <v>2.4056899999999999</v>
      </c>
      <c r="W45" s="214">
        <v>2.4101699999999999</v>
      </c>
      <c r="X45" s="214">
        <v>2.4166699999999999</v>
      </c>
      <c r="Y45" s="214">
        <v>2.4208099999999999</v>
      </c>
      <c r="Z45" s="214">
        <v>2.4278400000000002</v>
      </c>
      <c r="AA45" s="214">
        <v>2.44028</v>
      </c>
      <c r="AB45" s="214">
        <v>2.44102</v>
      </c>
      <c r="AC45" s="214">
        <v>2.4371700000000001</v>
      </c>
      <c r="AD45" s="214">
        <v>2.4408699999999999</v>
      </c>
      <c r="AE45" s="214">
        <v>2.4391099999999999</v>
      </c>
      <c r="AF45" s="214">
        <v>2.4403199999999998</v>
      </c>
      <c r="AG45" s="214">
        <v>2.4423599999999999</v>
      </c>
      <c r="AH45" s="214">
        <v>2.45262</v>
      </c>
      <c r="AI45" s="214">
        <v>2.4639199999999999</v>
      </c>
      <c r="AJ45" s="214">
        <v>2.46583</v>
      </c>
      <c r="AK45" s="214">
        <v>2.47411</v>
      </c>
      <c r="AL45" s="214">
        <v>2.4790999999999999</v>
      </c>
      <c r="AM45" s="214">
        <v>2.4924499999999998</v>
      </c>
      <c r="AN45" s="214">
        <v>2.4961899999999999</v>
      </c>
      <c r="AO45" s="214">
        <v>2.4946199999999998</v>
      </c>
      <c r="AP45" s="214">
        <v>2.50013</v>
      </c>
      <c r="AQ45" s="214">
        <v>2.50535</v>
      </c>
      <c r="AR45" s="214">
        <v>2.5085700000000002</v>
      </c>
      <c r="AS45" s="214">
        <v>2.5128599999999999</v>
      </c>
      <c r="AT45" s="214">
        <v>2.5184600000000001</v>
      </c>
      <c r="AU45" s="214">
        <v>2.5199400000000001</v>
      </c>
      <c r="AV45" s="214">
        <v>2.52827</v>
      </c>
      <c r="AW45" s="214">
        <v>2.5287600000000001</v>
      </c>
      <c r="AX45" s="214">
        <v>2.5258603086</v>
      </c>
      <c r="AY45" s="355">
        <v>2.5270579999999998</v>
      </c>
      <c r="AZ45" s="355">
        <v>2.5295869999999998</v>
      </c>
      <c r="BA45" s="355">
        <v>2.5326430000000002</v>
      </c>
      <c r="BB45" s="355">
        <v>2.5366179999999998</v>
      </c>
      <c r="BC45" s="355">
        <v>2.5404369999999998</v>
      </c>
      <c r="BD45" s="355">
        <v>2.5444900000000001</v>
      </c>
      <c r="BE45" s="355">
        <v>2.5486070000000001</v>
      </c>
      <c r="BF45" s="355">
        <v>2.553258</v>
      </c>
      <c r="BG45" s="355">
        <v>2.5582720000000001</v>
      </c>
      <c r="BH45" s="355">
        <v>2.5641250000000002</v>
      </c>
      <c r="BI45" s="355">
        <v>2.5695070000000002</v>
      </c>
      <c r="BJ45" s="355">
        <v>2.574894</v>
      </c>
      <c r="BK45" s="355">
        <v>2.5805090000000002</v>
      </c>
      <c r="BL45" s="355">
        <v>2.5857399999999999</v>
      </c>
      <c r="BM45" s="355">
        <v>2.5908090000000001</v>
      </c>
      <c r="BN45" s="355">
        <v>2.5956570000000001</v>
      </c>
      <c r="BO45" s="355">
        <v>2.6004499999999999</v>
      </c>
      <c r="BP45" s="355">
        <v>2.6051259999999998</v>
      </c>
      <c r="BQ45" s="355">
        <v>2.6096650000000001</v>
      </c>
      <c r="BR45" s="355">
        <v>2.6141260000000002</v>
      </c>
      <c r="BS45" s="355">
        <v>2.6184880000000001</v>
      </c>
      <c r="BT45" s="355">
        <v>2.6223260000000002</v>
      </c>
      <c r="BU45" s="355">
        <v>2.6268090000000002</v>
      </c>
      <c r="BV45" s="355">
        <v>2.6315110000000002</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713</v>
      </c>
      <c r="B47" s="209" t="s">
        <v>594</v>
      </c>
      <c r="C47" s="214">
        <v>1.9483668678999999</v>
      </c>
      <c r="D47" s="214">
        <v>1.9280113589000001</v>
      </c>
      <c r="E47" s="214">
        <v>1.915902121</v>
      </c>
      <c r="F47" s="214">
        <v>1.9241700251</v>
      </c>
      <c r="G47" s="214">
        <v>1.9194551763000001</v>
      </c>
      <c r="H47" s="214">
        <v>1.9138884456</v>
      </c>
      <c r="I47" s="214">
        <v>1.9084172757</v>
      </c>
      <c r="J47" s="214">
        <v>1.9004361987</v>
      </c>
      <c r="K47" s="214">
        <v>1.8908926575</v>
      </c>
      <c r="L47" s="214">
        <v>1.8772201945</v>
      </c>
      <c r="M47" s="214">
        <v>1.8664765681</v>
      </c>
      <c r="N47" s="214">
        <v>1.8560953204999999</v>
      </c>
      <c r="O47" s="214">
        <v>1.8412030836</v>
      </c>
      <c r="P47" s="214">
        <v>1.8352016202000001</v>
      </c>
      <c r="Q47" s="214">
        <v>1.8332175621</v>
      </c>
      <c r="R47" s="214">
        <v>1.8398653387999999</v>
      </c>
      <c r="S47" s="214">
        <v>1.8424552689</v>
      </c>
      <c r="T47" s="214">
        <v>1.8456017820999999</v>
      </c>
      <c r="U47" s="214">
        <v>1.8475572056</v>
      </c>
      <c r="V47" s="214">
        <v>1.8531276393</v>
      </c>
      <c r="W47" s="214">
        <v>1.8605654104</v>
      </c>
      <c r="X47" s="214">
        <v>1.8691718715000001</v>
      </c>
      <c r="Y47" s="214">
        <v>1.8808683033</v>
      </c>
      <c r="Z47" s="214">
        <v>1.8949560582</v>
      </c>
      <c r="AA47" s="214">
        <v>1.9236516183000001</v>
      </c>
      <c r="AB47" s="214">
        <v>1.9333596579000001</v>
      </c>
      <c r="AC47" s="214">
        <v>1.9362966588999999</v>
      </c>
      <c r="AD47" s="214">
        <v>1.9212994229</v>
      </c>
      <c r="AE47" s="214">
        <v>1.9190667458999999</v>
      </c>
      <c r="AF47" s="214">
        <v>1.9184354294999999</v>
      </c>
      <c r="AG47" s="214">
        <v>1.9151474074999999</v>
      </c>
      <c r="AH47" s="214">
        <v>1.9209123615999999</v>
      </c>
      <c r="AI47" s="214">
        <v>1.9314722258999999</v>
      </c>
      <c r="AJ47" s="214">
        <v>1.9541971499999999</v>
      </c>
      <c r="AK47" s="214">
        <v>1.968819222</v>
      </c>
      <c r="AL47" s="214">
        <v>1.9827085917</v>
      </c>
      <c r="AM47" s="214">
        <v>1.9999849692</v>
      </c>
      <c r="AN47" s="214">
        <v>2.0093191518000002</v>
      </c>
      <c r="AO47" s="214">
        <v>2.0148308495</v>
      </c>
      <c r="AP47" s="214">
        <v>2.0115352562000002</v>
      </c>
      <c r="AQ47" s="214">
        <v>2.0131405886999998</v>
      </c>
      <c r="AR47" s="214">
        <v>2.0146620408999998</v>
      </c>
      <c r="AS47" s="214">
        <v>2.0142074849</v>
      </c>
      <c r="AT47" s="214">
        <v>2.0169802723000001</v>
      </c>
      <c r="AU47" s="214">
        <v>2.0210882753999999</v>
      </c>
      <c r="AV47" s="214">
        <v>2.032755286</v>
      </c>
      <c r="AW47" s="214">
        <v>2.0348658761</v>
      </c>
      <c r="AX47" s="214">
        <v>2.0336438379000001</v>
      </c>
      <c r="AY47" s="355">
        <v>2.0236010000000002</v>
      </c>
      <c r="AZ47" s="355">
        <v>2.0198299999999998</v>
      </c>
      <c r="BA47" s="355">
        <v>2.016842</v>
      </c>
      <c r="BB47" s="355">
        <v>2.0139390000000001</v>
      </c>
      <c r="BC47" s="355">
        <v>2.0130430000000001</v>
      </c>
      <c r="BD47" s="355">
        <v>2.013455</v>
      </c>
      <c r="BE47" s="355">
        <v>2.014891</v>
      </c>
      <c r="BF47" s="355">
        <v>2.0181339999999999</v>
      </c>
      <c r="BG47" s="355">
        <v>2.0228980000000001</v>
      </c>
      <c r="BH47" s="355">
        <v>2.0313699999999999</v>
      </c>
      <c r="BI47" s="355">
        <v>2.0375380000000001</v>
      </c>
      <c r="BJ47" s="355">
        <v>2.0435889999999999</v>
      </c>
      <c r="BK47" s="355">
        <v>2.051631</v>
      </c>
      <c r="BL47" s="355">
        <v>2.0558649999999998</v>
      </c>
      <c r="BM47" s="355">
        <v>2.0583999999999998</v>
      </c>
      <c r="BN47" s="355">
        <v>2.0576249999999998</v>
      </c>
      <c r="BO47" s="355">
        <v>2.0579689999999999</v>
      </c>
      <c r="BP47" s="355">
        <v>2.0578219999999998</v>
      </c>
      <c r="BQ47" s="355">
        <v>2.0538240000000001</v>
      </c>
      <c r="BR47" s="355">
        <v>2.0552139999999999</v>
      </c>
      <c r="BS47" s="355">
        <v>2.0586329999999999</v>
      </c>
      <c r="BT47" s="355">
        <v>2.0681180000000001</v>
      </c>
      <c r="BU47" s="355">
        <v>2.072565</v>
      </c>
      <c r="BV47" s="355">
        <v>2.0760130000000001</v>
      </c>
    </row>
    <row r="48" spans="1:74" ht="11.1" customHeight="1" x14ac:dyDescent="0.2">
      <c r="A48" s="134"/>
      <c r="B48" s="139" t="s">
        <v>872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715</v>
      </c>
      <c r="B49" s="209" t="s">
        <v>594</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2.2440820000000001</v>
      </c>
      <c r="AW49" s="214">
        <v>1.9711639999999999</v>
      </c>
      <c r="AX49" s="214">
        <v>1.7615670000000001</v>
      </c>
      <c r="AY49" s="355">
        <v>1.694509</v>
      </c>
      <c r="AZ49" s="355">
        <v>1.7122710000000001</v>
      </c>
      <c r="BA49" s="355">
        <v>1.76413</v>
      </c>
      <c r="BB49" s="355">
        <v>1.8026500000000001</v>
      </c>
      <c r="BC49" s="355">
        <v>1.833785</v>
      </c>
      <c r="BD49" s="355">
        <v>1.839885</v>
      </c>
      <c r="BE49" s="355">
        <v>1.881993</v>
      </c>
      <c r="BF49" s="355">
        <v>1.908228</v>
      </c>
      <c r="BG49" s="355">
        <v>1.8995610000000001</v>
      </c>
      <c r="BH49" s="355">
        <v>1.874762</v>
      </c>
      <c r="BI49" s="355">
        <v>1.879499</v>
      </c>
      <c r="BJ49" s="355">
        <v>1.8255490000000001</v>
      </c>
      <c r="BK49" s="355">
        <v>1.833631</v>
      </c>
      <c r="BL49" s="355">
        <v>1.8952500000000001</v>
      </c>
      <c r="BM49" s="355">
        <v>1.9524630000000001</v>
      </c>
      <c r="BN49" s="355">
        <v>1.9799659999999999</v>
      </c>
      <c r="BO49" s="355">
        <v>1.991363</v>
      </c>
      <c r="BP49" s="355">
        <v>1.9975069999999999</v>
      </c>
      <c r="BQ49" s="355">
        <v>1.997009</v>
      </c>
      <c r="BR49" s="355">
        <v>1.968828</v>
      </c>
      <c r="BS49" s="355">
        <v>1.953365</v>
      </c>
      <c r="BT49" s="355">
        <v>1.9289400000000001</v>
      </c>
      <c r="BU49" s="355">
        <v>1.89225</v>
      </c>
      <c r="BV49" s="355">
        <v>1.879173</v>
      </c>
    </row>
    <row r="50" spans="1:74" ht="11.1" customHeight="1" x14ac:dyDescent="0.2">
      <c r="A50" s="140"/>
      <c r="B50" s="139" t="s">
        <v>693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694</v>
      </c>
      <c r="B51" s="628" t="s">
        <v>1359</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109.94948148</v>
      </c>
      <c r="AQ51" s="258">
        <v>110.18503704</v>
      </c>
      <c r="AR51" s="258">
        <v>110.38148148000001</v>
      </c>
      <c r="AS51" s="258">
        <v>110.53881481000001</v>
      </c>
      <c r="AT51" s="258">
        <v>110.65703704000001</v>
      </c>
      <c r="AU51" s="258">
        <v>110.73614815000001</v>
      </c>
      <c r="AV51" s="258">
        <v>110.92573333</v>
      </c>
      <c r="AW51" s="258">
        <v>111.09693333</v>
      </c>
      <c r="AX51" s="258">
        <v>111.28633333000001</v>
      </c>
      <c r="AY51" s="346">
        <v>111.53400000000001</v>
      </c>
      <c r="AZ51" s="346">
        <v>111.7298</v>
      </c>
      <c r="BA51" s="346">
        <v>111.9136</v>
      </c>
      <c r="BB51" s="346">
        <v>112.0616</v>
      </c>
      <c r="BC51" s="346">
        <v>112.2398</v>
      </c>
      <c r="BD51" s="346">
        <v>112.4243</v>
      </c>
      <c r="BE51" s="346">
        <v>112.61839999999999</v>
      </c>
      <c r="BF51" s="346">
        <v>112.81270000000001</v>
      </c>
      <c r="BG51" s="346">
        <v>113.0106</v>
      </c>
      <c r="BH51" s="346">
        <v>113.2022</v>
      </c>
      <c r="BI51" s="346">
        <v>113.4149</v>
      </c>
      <c r="BJ51" s="346">
        <v>113.6387</v>
      </c>
      <c r="BK51" s="346">
        <v>113.88590000000001</v>
      </c>
      <c r="BL51" s="346">
        <v>114.1229</v>
      </c>
      <c r="BM51" s="346">
        <v>114.36199999999999</v>
      </c>
      <c r="BN51" s="346">
        <v>114.6189</v>
      </c>
      <c r="BO51" s="346">
        <v>114.8501</v>
      </c>
      <c r="BP51" s="346">
        <v>115.0714</v>
      </c>
      <c r="BQ51" s="346">
        <v>115.2578</v>
      </c>
      <c r="BR51" s="346">
        <v>115.4782</v>
      </c>
      <c r="BS51" s="346">
        <v>115.7076</v>
      </c>
      <c r="BT51" s="346">
        <v>115.9649</v>
      </c>
      <c r="BU51" s="346">
        <v>116.1981</v>
      </c>
      <c r="BV51" s="346">
        <v>116.4259</v>
      </c>
    </row>
    <row r="52" spans="1:74" ht="11.1" customHeight="1" x14ac:dyDescent="0.2">
      <c r="A52" s="134"/>
      <c r="B52" s="139" t="s">
        <v>636</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720</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332"/>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721</v>
      </c>
      <c r="B55" s="209" t="s">
        <v>595</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v>
      </c>
      <c r="AR55" s="240">
        <v>9362.5666667000005</v>
      </c>
      <c r="AS55" s="240">
        <v>9295</v>
      </c>
      <c r="AT55" s="240">
        <v>9245.4193548000003</v>
      </c>
      <c r="AU55" s="240">
        <v>8686.5</v>
      </c>
      <c r="AV55" s="240">
        <v>9102.4838710000004</v>
      </c>
      <c r="AW55" s="240">
        <v>8734.9650000000001</v>
      </c>
      <c r="AX55" s="240">
        <v>8809.7270000000008</v>
      </c>
      <c r="AY55" s="333">
        <v>8102.2089999999998</v>
      </c>
      <c r="AZ55" s="333">
        <v>8328.5869999999995</v>
      </c>
      <c r="BA55" s="333">
        <v>8811.1229999999996</v>
      </c>
      <c r="BB55" s="333">
        <v>9279.4660000000003</v>
      </c>
      <c r="BC55" s="333">
        <v>9343.2139999999999</v>
      </c>
      <c r="BD55" s="333">
        <v>9493.9290000000001</v>
      </c>
      <c r="BE55" s="333">
        <v>9434.8330000000005</v>
      </c>
      <c r="BF55" s="333">
        <v>9313.0830000000005</v>
      </c>
      <c r="BG55" s="333">
        <v>8899.0679999999993</v>
      </c>
      <c r="BH55" s="333">
        <v>9132.7510000000002</v>
      </c>
      <c r="BI55" s="333">
        <v>8821.848</v>
      </c>
      <c r="BJ55" s="333">
        <v>8902.2980000000007</v>
      </c>
      <c r="BK55" s="333">
        <v>8172.7529999999997</v>
      </c>
      <c r="BL55" s="333">
        <v>8367.625</v>
      </c>
      <c r="BM55" s="333">
        <v>8912.6260000000002</v>
      </c>
      <c r="BN55" s="333">
        <v>9383.5110000000004</v>
      </c>
      <c r="BO55" s="333">
        <v>9443.7690000000002</v>
      </c>
      <c r="BP55" s="333">
        <v>9649.6589999999997</v>
      </c>
      <c r="BQ55" s="333">
        <v>9575.7029999999995</v>
      </c>
      <c r="BR55" s="333">
        <v>9423.2000000000007</v>
      </c>
      <c r="BS55" s="333">
        <v>9072.1740000000009</v>
      </c>
      <c r="BT55" s="333">
        <v>9284.7170000000006</v>
      </c>
      <c r="BU55" s="333">
        <v>8863.1620000000003</v>
      </c>
      <c r="BV55" s="333">
        <v>8924.9480000000003</v>
      </c>
    </row>
    <row r="56" spans="1:74" ht="11.1" customHeight="1" x14ac:dyDescent="0.2">
      <c r="A56" s="134"/>
      <c r="B56" s="139" t="s">
        <v>722</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723</v>
      </c>
      <c r="B57" s="209" t="s">
        <v>997</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639.62289999999996</v>
      </c>
      <c r="AW57" s="240">
        <v>633.42179999999996</v>
      </c>
      <c r="AX57" s="240">
        <v>650.64250000000004</v>
      </c>
      <c r="AY57" s="333">
        <v>610.74350000000004</v>
      </c>
      <c r="AZ57" s="333">
        <v>610.00130000000001</v>
      </c>
      <c r="BA57" s="333">
        <v>645.97969999999998</v>
      </c>
      <c r="BB57" s="333">
        <v>646.89890000000003</v>
      </c>
      <c r="BC57" s="333">
        <v>645.30640000000005</v>
      </c>
      <c r="BD57" s="333">
        <v>677.32849999999996</v>
      </c>
      <c r="BE57" s="333">
        <v>682.33360000000005</v>
      </c>
      <c r="BF57" s="333">
        <v>672.66690000000006</v>
      </c>
      <c r="BG57" s="333">
        <v>637.28560000000004</v>
      </c>
      <c r="BH57" s="333">
        <v>638.26210000000003</v>
      </c>
      <c r="BI57" s="333">
        <v>632.74009999999998</v>
      </c>
      <c r="BJ57" s="333">
        <v>651.52210000000002</v>
      </c>
      <c r="BK57" s="333">
        <v>609.98900000000003</v>
      </c>
      <c r="BL57" s="333">
        <v>607.79459999999995</v>
      </c>
      <c r="BM57" s="333">
        <v>643.04300000000001</v>
      </c>
      <c r="BN57" s="333">
        <v>643.89930000000004</v>
      </c>
      <c r="BO57" s="333">
        <v>642.66160000000002</v>
      </c>
      <c r="BP57" s="333">
        <v>675.24689999999998</v>
      </c>
      <c r="BQ57" s="333">
        <v>680.89210000000003</v>
      </c>
      <c r="BR57" s="333">
        <v>671.85080000000005</v>
      </c>
      <c r="BS57" s="333">
        <v>637.02819999999997</v>
      </c>
      <c r="BT57" s="333">
        <v>638.43700000000001</v>
      </c>
      <c r="BU57" s="333">
        <v>633.2645</v>
      </c>
      <c r="BV57" s="333">
        <v>652.3492</v>
      </c>
    </row>
    <row r="58" spans="1:74" ht="11.1" customHeight="1" x14ac:dyDescent="0.2">
      <c r="A58" s="134"/>
      <c r="B58" s="139" t="s">
        <v>724</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725</v>
      </c>
      <c r="B59" s="209" t="s">
        <v>998</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438.38650418999998</v>
      </c>
      <c r="AT59" s="240">
        <v>425.72941845000003</v>
      </c>
      <c r="AU59" s="240">
        <v>388.20397696999999</v>
      </c>
      <c r="AV59" s="240">
        <v>399.79289999999997</v>
      </c>
      <c r="AW59" s="240">
        <v>395.5104</v>
      </c>
      <c r="AX59" s="240">
        <v>404.02850000000001</v>
      </c>
      <c r="AY59" s="333">
        <v>371.27980000000002</v>
      </c>
      <c r="AZ59" s="333">
        <v>371.53730000000002</v>
      </c>
      <c r="BA59" s="333">
        <v>409.64659999999998</v>
      </c>
      <c r="BB59" s="333">
        <v>405.71300000000002</v>
      </c>
      <c r="BC59" s="333">
        <v>410.82769999999999</v>
      </c>
      <c r="BD59" s="333">
        <v>439.35039999999998</v>
      </c>
      <c r="BE59" s="333">
        <v>441.47840000000002</v>
      </c>
      <c r="BF59" s="333">
        <v>429.5043</v>
      </c>
      <c r="BG59" s="333">
        <v>399.96260000000001</v>
      </c>
      <c r="BH59" s="333">
        <v>405.48239999999998</v>
      </c>
      <c r="BI59" s="333">
        <v>397.79379999999998</v>
      </c>
      <c r="BJ59" s="333">
        <v>406.01459999999997</v>
      </c>
      <c r="BK59" s="333">
        <v>370.93950000000001</v>
      </c>
      <c r="BL59" s="333">
        <v>370.39550000000003</v>
      </c>
      <c r="BM59" s="333">
        <v>408.50200000000001</v>
      </c>
      <c r="BN59" s="333">
        <v>404.95600000000002</v>
      </c>
      <c r="BO59" s="333">
        <v>410.57979999999998</v>
      </c>
      <c r="BP59" s="333">
        <v>439.60379999999998</v>
      </c>
      <c r="BQ59" s="333">
        <v>442.15960000000001</v>
      </c>
      <c r="BR59" s="333">
        <v>430.54399999999998</v>
      </c>
      <c r="BS59" s="333">
        <v>401.28120000000001</v>
      </c>
      <c r="BT59" s="333">
        <v>406.95460000000003</v>
      </c>
      <c r="BU59" s="333">
        <v>399.39269999999999</v>
      </c>
      <c r="BV59" s="333">
        <v>407.73899999999998</v>
      </c>
    </row>
    <row r="60" spans="1:74" ht="11.1" customHeight="1" x14ac:dyDescent="0.2">
      <c r="A60" s="134"/>
      <c r="B60" s="139" t="s">
        <v>726</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727</v>
      </c>
      <c r="B61" s="209" t="s">
        <v>596</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262.47730000000001</v>
      </c>
      <c r="AY61" s="346">
        <v>270.86079999999998</v>
      </c>
      <c r="AZ61" s="346">
        <v>286.0949</v>
      </c>
      <c r="BA61" s="346">
        <v>295.6694</v>
      </c>
      <c r="BB61" s="346">
        <v>312.58600000000001</v>
      </c>
      <c r="BC61" s="346">
        <v>327.98860000000002</v>
      </c>
      <c r="BD61" s="346">
        <v>333.34699999999998</v>
      </c>
      <c r="BE61" s="346">
        <v>323.8383</v>
      </c>
      <c r="BF61" s="346">
        <v>313.55520000000001</v>
      </c>
      <c r="BG61" s="346">
        <v>321.94389999999999</v>
      </c>
      <c r="BH61" s="346">
        <v>327.99669999999998</v>
      </c>
      <c r="BI61" s="346">
        <v>331.2713</v>
      </c>
      <c r="BJ61" s="346">
        <v>315.82589999999999</v>
      </c>
      <c r="BK61" s="346">
        <v>315.86070000000001</v>
      </c>
      <c r="BL61" s="346">
        <v>325.77719999999999</v>
      </c>
      <c r="BM61" s="346">
        <v>330.73880000000003</v>
      </c>
      <c r="BN61" s="346">
        <v>344.94529999999997</v>
      </c>
      <c r="BO61" s="346">
        <v>358.28109999999998</v>
      </c>
      <c r="BP61" s="346">
        <v>361.18040000000002</v>
      </c>
      <c r="BQ61" s="346">
        <v>348.36360000000002</v>
      </c>
      <c r="BR61" s="346">
        <v>335.13189999999997</v>
      </c>
      <c r="BS61" s="346">
        <v>342.23860000000002</v>
      </c>
      <c r="BT61" s="346">
        <v>346.90910000000002</v>
      </c>
      <c r="BU61" s="346">
        <v>348.86790000000002</v>
      </c>
      <c r="BV61" s="346">
        <v>331.2312</v>
      </c>
    </row>
    <row r="62" spans="1:74" ht="11.1" customHeight="1" x14ac:dyDescent="0.2">
      <c r="A62" s="134"/>
      <c r="B62" s="139" t="s">
        <v>728</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729</v>
      </c>
      <c r="B63" s="482" t="s">
        <v>597</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0.26914778324999999</v>
      </c>
      <c r="AY63" s="365">
        <v>0.30644110000000002</v>
      </c>
      <c r="AZ63" s="365">
        <v>0.30709769999999997</v>
      </c>
      <c r="BA63" s="365">
        <v>0.31486389999999997</v>
      </c>
      <c r="BB63" s="365">
        <v>0.29905229999999999</v>
      </c>
      <c r="BC63" s="365">
        <v>0.30103160000000001</v>
      </c>
      <c r="BD63" s="365">
        <v>0.2924699</v>
      </c>
      <c r="BE63" s="365">
        <v>0.2870374</v>
      </c>
      <c r="BF63" s="365">
        <v>0.2784798</v>
      </c>
      <c r="BG63" s="365">
        <v>0.268899</v>
      </c>
      <c r="BH63" s="365">
        <v>0.24691740000000001</v>
      </c>
      <c r="BI63" s="365">
        <v>0.24427299999999999</v>
      </c>
      <c r="BJ63" s="365">
        <v>0.24590890000000001</v>
      </c>
      <c r="BK63" s="365">
        <v>0.2951182</v>
      </c>
      <c r="BL63" s="365">
        <v>0.30410700000000002</v>
      </c>
      <c r="BM63" s="365">
        <v>0.31589460000000003</v>
      </c>
      <c r="BN63" s="365">
        <v>0.30219079999999998</v>
      </c>
      <c r="BO63" s="365">
        <v>0.30359439999999999</v>
      </c>
      <c r="BP63" s="365">
        <v>0.29449209999999998</v>
      </c>
      <c r="BQ63" s="365">
        <v>0.28688000000000002</v>
      </c>
      <c r="BR63" s="365">
        <v>0.27651480000000001</v>
      </c>
      <c r="BS63" s="365">
        <v>0.26589210000000002</v>
      </c>
      <c r="BT63" s="365">
        <v>0.2421082</v>
      </c>
      <c r="BU63" s="365">
        <v>0.23861070000000001</v>
      </c>
      <c r="BV63" s="365">
        <v>0.23870649999999999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1361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968</v>
      </c>
      <c r="B66" s="209" t="s">
        <v>754</v>
      </c>
      <c r="C66" s="258">
        <v>192.24257119999999</v>
      </c>
      <c r="D66" s="258">
        <v>177.07319010000001</v>
      </c>
      <c r="E66" s="258">
        <v>195.47993919999999</v>
      </c>
      <c r="F66" s="258">
        <v>187.5294969</v>
      </c>
      <c r="G66" s="258">
        <v>194.153007</v>
      </c>
      <c r="H66" s="258">
        <v>192.208529</v>
      </c>
      <c r="I66" s="258">
        <v>201.380529</v>
      </c>
      <c r="J66" s="258">
        <v>198.80675410000001</v>
      </c>
      <c r="K66" s="258">
        <v>187.42447369999999</v>
      </c>
      <c r="L66" s="258">
        <v>193.57123340000001</v>
      </c>
      <c r="M66" s="258">
        <v>183.89063139999999</v>
      </c>
      <c r="N66" s="258">
        <v>194.84078299999999</v>
      </c>
      <c r="O66" s="258">
        <v>189.62081499999999</v>
      </c>
      <c r="P66" s="258">
        <v>186.08369389999999</v>
      </c>
      <c r="Q66" s="258">
        <v>198.2511806</v>
      </c>
      <c r="R66" s="258">
        <v>188.5055418</v>
      </c>
      <c r="S66" s="258">
        <v>192.3871973</v>
      </c>
      <c r="T66" s="258">
        <v>191.75977420000001</v>
      </c>
      <c r="U66" s="258">
        <v>196.5765261</v>
      </c>
      <c r="V66" s="258">
        <v>203.71412219999999</v>
      </c>
      <c r="W66" s="258">
        <v>190.60535300000001</v>
      </c>
      <c r="X66" s="258">
        <v>195.9989391</v>
      </c>
      <c r="Y66" s="258">
        <v>191.658489</v>
      </c>
      <c r="Z66" s="258">
        <v>201.08555250000001</v>
      </c>
      <c r="AA66" s="258">
        <v>192.99775339999999</v>
      </c>
      <c r="AB66" s="258">
        <v>172.3296569</v>
      </c>
      <c r="AC66" s="258">
        <v>199.69949159999999</v>
      </c>
      <c r="AD66" s="258">
        <v>189.18726659999999</v>
      </c>
      <c r="AE66" s="258">
        <v>200.74474749999999</v>
      </c>
      <c r="AF66" s="258">
        <v>197.42918800000001</v>
      </c>
      <c r="AG66" s="258">
        <v>199.9228225</v>
      </c>
      <c r="AH66" s="258">
        <v>202.95961750000001</v>
      </c>
      <c r="AI66" s="258">
        <v>191.10283269999999</v>
      </c>
      <c r="AJ66" s="258">
        <v>198.17588140000001</v>
      </c>
      <c r="AK66" s="258">
        <v>195.8373373</v>
      </c>
      <c r="AL66" s="258">
        <v>201.81018850000001</v>
      </c>
      <c r="AM66" s="258">
        <v>202.05666389999999</v>
      </c>
      <c r="AN66" s="258">
        <v>174.50046939999999</v>
      </c>
      <c r="AO66" s="258">
        <v>203.7578364</v>
      </c>
      <c r="AP66" s="258">
        <v>192.39684449999999</v>
      </c>
      <c r="AQ66" s="258">
        <v>203.3379406</v>
      </c>
      <c r="AR66" s="258">
        <v>198.54549510000001</v>
      </c>
      <c r="AS66" s="258">
        <v>202.7831334</v>
      </c>
      <c r="AT66" s="258">
        <v>210.3445394</v>
      </c>
      <c r="AU66" s="258">
        <v>191.0051206</v>
      </c>
      <c r="AV66" s="258">
        <v>204.03129999999999</v>
      </c>
      <c r="AW66" s="258">
        <v>198.102</v>
      </c>
      <c r="AX66" s="258">
        <v>204.67089999999999</v>
      </c>
      <c r="AY66" s="346">
        <v>200.11019999999999</v>
      </c>
      <c r="AZ66" s="346">
        <v>180.7894</v>
      </c>
      <c r="BA66" s="346">
        <v>204.11500000000001</v>
      </c>
      <c r="BB66" s="346">
        <v>194.98509999999999</v>
      </c>
      <c r="BC66" s="346">
        <v>203.36539999999999</v>
      </c>
      <c r="BD66" s="346">
        <v>197.92320000000001</v>
      </c>
      <c r="BE66" s="346">
        <v>206.3219</v>
      </c>
      <c r="BF66" s="346">
        <v>207.51820000000001</v>
      </c>
      <c r="BG66" s="346">
        <v>194.25049999999999</v>
      </c>
      <c r="BH66" s="346">
        <v>202.4691</v>
      </c>
      <c r="BI66" s="346">
        <v>194.98310000000001</v>
      </c>
      <c r="BJ66" s="346">
        <v>204.45830000000001</v>
      </c>
      <c r="BK66" s="346">
        <v>201.93819999999999</v>
      </c>
      <c r="BL66" s="346">
        <v>186.93459999999999</v>
      </c>
      <c r="BM66" s="346">
        <v>204.43360000000001</v>
      </c>
      <c r="BN66" s="346">
        <v>195.9898</v>
      </c>
      <c r="BO66" s="346">
        <v>201.49789999999999</v>
      </c>
      <c r="BP66" s="346">
        <v>200.51150000000001</v>
      </c>
      <c r="BQ66" s="346">
        <v>207.94479999999999</v>
      </c>
      <c r="BR66" s="346">
        <v>208.2133</v>
      </c>
      <c r="BS66" s="346">
        <v>197.04400000000001</v>
      </c>
      <c r="BT66" s="346">
        <v>203.40360000000001</v>
      </c>
      <c r="BU66" s="346">
        <v>195.4573</v>
      </c>
      <c r="BV66" s="346">
        <v>205.2363</v>
      </c>
    </row>
    <row r="67" spans="1:74" ht="11.1" customHeight="1" x14ac:dyDescent="0.2">
      <c r="A67" s="140" t="s">
        <v>969</v>
      </c>
      <c r="B67" s="209" t="s">
        <v>755</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158.6228084</v>
      </c>
      <c r="AB67" s="258">
        <v>127.2345316</v>
      </c>
      <c r="AC67" s="258">
        <v>137.19038979999999</v>
      </c>
      <c r="AD67" s="258">
        <v>104.7829547</v>
      </c>
      <c r="AE67" s="258">
        <v>102.5613247</v>
      </c>
      <c r="AF67" s="258">
        <v>103.58175060000001</v>
      </c>
      <c r="AG67" s="258">
        <v>116.2500404</v>
      </c>
      <c r="AH67" s="258">
        <v>113.6378297</v>
      </c>
      <c r="AI67" s="258">
        <v>104.1561663</v>
      </c>
      <c r="AJ67" s="258">
        <v>110.1248619</v>
      </c>
      <c r="AK67" s="258">
        <v>127.9419358</v>
      </c>
      <c r="AL67" s="258">
        <v>167.85365160000001</v>
      </c>
      <c r="AM67" s="258">
        <v>180.19224650000001</v>
      </c>
      <c r="AN67" s="258">
        <v>146.8917079</v>
      </c>
      <c r="AO67" s="258">
        <v>150.8055449</v>
      </c>
      <c r="AP67" s="258">
        <v>126.9491029</v>
      </c>
      <c r="AQ67" s="258">
        <v>111.0401543</v>
      </c>
      <c r="AR67" s="258">
        <v>111.2034766</v>
      </c>
      <c r="AS67" s="258">
        <v>127.29388760000001</v>
      </c>
      <c r="AT67" s="258">
        <v>125.690359</v>
      </c>
      <c r="AU67" s="258">
        <v>117.0886689</v>
      </c>
      <c r="AV67" s="258">
        <v>116.9859</v>
      </c>
      <c r="AW67" s="258">
        <v>143.76609999999999</v>
      </c>
      <c r="AX67" s="258">
        <v>154.27869999999999</v>
      </c>
      <c r="AY67" s="346">
        <v>182.08500000000001</v>
      </c>
      <c r="AZ67" s="346">
        <v>154.4606</v>
      </c>
      <c r="BA67" s="346">
        <v>150.37549999999999</v>
      </c>
      <c r="BB67" s="346">
        <v>123.0331</v>
      </c>
      <c r="BC67" s="346">
        <v>114.8319</v>
      </c>
      <c r="BD67" s="346">
        <v>114.8801</v>
      </c>
      <c r="BE67" s="346">
        <v>127.7313</v>
      </c>
      <c r="BF67" s="346">
        <v>128.59729999999999</v>
      </c>
      <c r="BG67" s="346">
        <v>115.0909</v>
      </c>
      <c r="BH67" s="346">
        <v>122.2804</v>
      </c>
      <c r="BI67" s="346">
        <v>137.6661</v>
      </c>
      <c r="BJ67" s="346">
        <v>168.21889999999999</v>
      </c>
      <c r="BK67" s="346">
        <v>181.233</v>
      </c>
      <c r="BL67" s="346">
        <v>159.89420000000001</v>
      </c>
      <c r="BM67" s="346">
        <v>150.44120000000001</v>
      </c>
      <c r="BN67" s="346">
        <v>122.999</v>
      </c>
      <c r="BO67" s="346">
        <v>116.462</v>
      </c>
      <c r="BP67" s="346">
        <v>117.4162</v>
      </c>
      <c r="BQ67" s="346">
        <v>131.02160000000001</v>
      </c>
      <c r="BR67" s="346">
        <v>131.34809999999999</v>
      </c>
      <c r="BS67" s="346">
        <v>117.5801</v>
      </c>
      <c r="BT67" s="346">
        <v>124.19580000000001</v>
      </c>
      <c r="BU67" s="346">
        <v>139.0155</v>
      </c>
      <c r="BV67" s="346">
        <v>169.8048</v>
      </c>
    </row>
    <row r="68" spans="1:74" ht="11.1" customHeight="1" x14ac:dyDescent="0.2">
      <c r="A68" s="140" t="s">
        <v>279</v>
      </c>
      <c r="B68" s="209" t="s">
        <v>984</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126.1236711</v>
      </c>
      <c r="AN68" s="258">
        <v>91.796876900000001</v>
      </c>
      <c r="AO68" s="258">
        <v>89.777557079999994</v>
      </c>
      <c r="AP68" s="258">
        <v>82.572721310000006</v>
      </c>
      <c r="AQ68" s="258">
        <v>95.241616160000007</v>
      </c>
      <c r="AR68" s="258">
        <v>110.5337535</v>
      </c>
      <c r="AS68" s="258">
        <v>124.376853</v>
      </c>
      <c r="AT68" s="258">
        <v>125.2559928</v>
      </c>
      <c r="AU68" s="258">
        <v>107.7796615</v>
      </c>
      <c r="AV68" s="258">
        <v>102.3783</v>
      </c>
      <c r="AW68" s="258">
        <v>106.6778</v>
      </c>
      <c r="AX68" s="258">
        <v>117.21980000000001</v>
      </c>
      <c r="AY68" s="346">
        <v>123.4431</v>
      </c>
      <c r="AZ68" s="346">
        <v>97.788619999999995</v>
      </c>
      <c r="BA68" s="346">
        <v>90.651399999999995</v>
      </c>
      <c r="BB68" s="346">
        <v>75.82329</v>
      </c>
      <c r="BC68" s="346">
        <v>85.227419999999995</v>
      </c>
      <c r="BD68" s="346">
        <v>97.02413</v>
      </c>
      <c r="BE68" s="346">
        <v>113.59690000000001</v>
      </c>
      <c r="BF68" s="346">
        <v>116.9443</v>
      </c>
      <c r="BG68" s="346">
        <v>91.500950000000003</v>
      </c>
      <c r="BH68" s="346">
        <v>90.305549999999997</v>
      </c>
      <c r="BI68" s="346">
        <v>92.486879999999999</v>
      </c>
      <c r="BJ68" s="346">
        <v>109.16459999999999</v>
      </c>
      <c r="BK68" s="346">
        <v>117.2676</v>
      </c>
      <c r="BL68" s="346">
        <v>97.370919999999998</v>
      </c>
      <c r="BM68" s="346">
        <v>84.262410000000003</v>
      </c>
      <c r="BN68" s="346">
        <v>69.030709999999999</v>
      </c>
      <c r="BO68" s="346">
        <v>77.612009999999998</v>
      </c>
      <c r="BP68" s="346">
        <v>88.663340000000005</v>
      </c>
      <c r="BQ68" s="346">
        <v>106.04179999999999</v>
      </c>
      <c r="BR68" s="346">
        <v>109.44070000000001</v>
      </c>
      <c r="BS68" s="346">
        <v>84.513459999999995</v>
      </c>
      <c r="BT68" s="346">
        <v>82.830420000000004</v>
      </c>
      <c r="BU68" s="346">
        <v>84.713290000000001</v>
      </c>
      <c r="BV68" s="346">
        <v>102.3854</v>
      </c>
    </row>
    <row r="69" spans="1:74" ht="11.1" customHeight="1" x14ac:dyDescent="0.2">
      <c r="A69" s="627" t="s">
        <v>1199</v>
      </c>
      <c r="B69" s="647" t="s">
        <v>1198</v>
      </c>
      <c r="C69" s="326">
        <v>505.70205290000001</v>
      </c>
      <c r="D69" s="326">
        <v>471.59286789999999</v>
      </c>
      <c r="E69" s="326">
        <v>455.77037469999999</v>
      </c>
      <c r="F69" s="326">
        <v>396.53006240000002</v>
      </c>
      <c r="G69" s="326">
        <v>410.9110561</v>
      </c>
      <c r="H69" s="326">
        <v>433.12766329999999</v>
      </c>
      <c r="I69" s="326">
        <v>465.6854376</v>
      </c>
      <c r="J69" s="326">
        <v>456.89588579999997</v>
      </c>
      <c r="K69" s="326">
        <v>420.35338150000001</v>
      </c>
      <c r="L69" s="326">
        <v>411.0300239</v>
      </c>
      <c r="M69" s="326">
        <v>406.82705140000002</v>
      </c>
      <c r="N69" s="326">
        <v>438.97156439999998</v>
      </c>
      <c r="O69" s="326">
        <v>482.73480810000001</v>
      </c>
      <c r="P69" s="326">
        <v>434.19801230000002</v>
      </c>
      <c r="Q69" s="326">
        <v>410.66894150000002</v>
      </c>
      <c r="R69" s="326">
        <v>383.58444659999998</v>
      </c>
      <c r="S69" s="326">
        <v>391.96044430000001</v>
      </c>
      <c r="T69" s="326">
        <v>426.67701549999998</v>
      </c>
      <c r="U69" s="326">
        <v>461.70420330000002</v>
      </c>
      <c r="V69" s="326">
        <v>469.12537909999998</v>
      </c>
      <c r="W69" s="326">
        <v>420.64492890000002</v>
      </c>
      <c r="X69" s="326">
        <v>410.64584880000001</v>
      </c>
      <c r="Y69" s="326">
        <v>407.20212679999997</v>
      </c>
      <c r="Z69" s="326">
        <v>486.89363700000001</v>
      </c>
      <c r="AA69" s="326">
        <v>477.1550537</v>
      </c>
      <c r="AB69" s="326">
        <v>396.85492090000002</v>
      </c>
      <c r="AC69" s="326">
        <v>436.00500190000002</v>
      </c>
      <c r="AD69" s="326">
        <v>384.42438279999999</v>
      </c>
      <c r="AE69" s="326">
        <v>405.87505479999999</v>
      </c>
      <c r="AF69" s="326">
        <v>417.65184770000002</v>
      </c>
      <c r="AG69" s="326">
        <v>453.23170240000002</v>
      </c>
      <c r="AH69" s="326">
        <v>446.19938589999998</v>
      </c>
      <c r="AI69" s="326">
        <v>404.64414299999999</v>
      </c>
      <c r="AJ69" s="326">
        <v>409.13735150000002</v>
      </c>
      <c r="AK69" s="326">
        <v>426.3840768</v>
      </c>
      <c r="AL69" s="326">
        <v>486.19735559999998</v>
      </c>
      <c r="AM69" s="326">
        <v>509.36201890000001</v>
      </c>
      <c r="AN69" s="326">
        <v>414.08273960000002</v>
      </c>
      <c r="AO69" s="326">
        <v>445.33037580000001</v>
      </c>
      <c r="AP69" s="326">
        <v>402.87618880000002</v>
      </c>
      <c r="AQ69" s="326">
        <v>410.6091485</v>
      </c>
      <c r="AR69" s="326">
        <v>421.2402452</v>
      </c>
      <c r="AS69" s="326">
        <v>455.44331140000003</v>
      </c>
      <c r="AT69" s="326">
        <v>462.28032860000002</v>
      </c>
      <c r="AU69" s="326">
        <v>416.8309711</v>
      </c>
      <c r="AV69" s="326">
        <v>424.38490000000002</v>
      </c>
      <c r="AW69" s="326">
        <v>449.50349999999997</v>
      </c>
      <c r="AX69" s="326">
        <v>477.15879999999999</v>
      </c>
      <c r="AY69" s="363">
        <v>506.62779999999998</v>
      </c>
      <c r="AZ69" s="363">
        <v>433.93239999999997</v>
      </c>
      <c r="BA69" s="363">
        <v>446.13139999999999</v>
      </c>
      <c r="BB69" s="363">
        <v>394.79899999999998</v>
      </c>
      <c r="BC69" s="363">
        <v>404.41419999999999</v>
      </c>
      <c r="BD69" s="363">
        <v>410.78500000000003</v>
      </c>
      <c r="BE69" s="363">
        <v>448.6395</v>
      </c>
      <c r="BF69" s="363">
        <v>454.04919999999998</v>
      </c>
      <c r="BG69" s="363">
        <v>401.79989999999998</v>
      </c>
      <c r="BH69" s="363">
        <v>416.04450000000003</v>
      </c>
      <c r="BI69" s="363">
        <v>426.09359999999998</v>
      </c>
      <c r="BJ69" s="363">
        <v>482.83120000000002</v>
      </c>
      <c r="BK69" s="363">
        <v>501.42829999999998</v>
      </c>
      <c r="BL69" s="363">
        <v>445.09350000000001</v>
      </c>
      <c r="BM69" s="363">
        <v>440.12670000000003</v>
      </c>
      <c r="BN69" s="363">
        <v>388.97699999999998</v>
      </c>
      <c r="BO69" s="363">
        <v>396.56139999999999</v>
      </c>
      <c r="BP69" s="363">
        <v>407.54849999999999</v>
      </c>
      <c r="BQ69" s="363">
        <v>445.99759999999998</v>
      </c>
      <c r="BR69" s="363">
        <v>449.99160000000001</v>
      </c>
      <c r="BS69" s="363">
        <v>400.0951</v>
      </c>
      <c r="BT69" s="363">
        <v>411.41919999999999</v>
      </c>
      <c r="BU69" s="363">
        <v>420.14359999999999</v>
      </c>
      <c r="BV69" s="363">
        <v>478.416</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2" t="s">
        <v>1011</v>
      </c>
      <c r="C71" s="799"/>
      <c r="D71" s="799"/>
      <c r="E71" s="799"/>
      <c r="F71" s="799"/>
      <c r="G71" s="799"/>
      <c r="H71" s="799"/>
      <c r="I71" s="799"/>
      <c r="J71" s="799"/>
      <c r="K71" s="799"/>
      <c r="L71" s="799"/>
      <c r="M71" s="799"/>
      <c r="N71" s="799"/>
      <c r="O71" s="799"/>
      <c r="P71" s="799"/>
      <c r="Q71" s="799"/>
    </row>
    <row r="72" spans="1:74" ht="12" customHeight="1" x14ac:dyDescent="0.2">
      <c r="A72" s="134"/>
      <c r="B72" s="625" t="s">
        <v>1024</v>
      </c>
      <c r="C72" s="624"/>
      <c r="D72" s="624"/>
      <c r="E72" s="624"/>
      <c r="F72" s="624"/>
      <c r="G72" s="624"/>
      <c r="H72" s="624"/>
      <c r="I72" s="624"/>
      <c r="J72" s="624"/>
      <c r="K72" s="624"/>
      <c r="L72" s="624"/>
      <c r="M72" s="624"/>
      <c r="N72" s="624"/>
      <c r="O72" s="624"/>
      <c r="P72" s="624"/>
      <c r="Q72" s="624"/>
    </row>
    <row r="73" spans="1:74" s="468" customFormat="1" ht="12" customHeight="1" x14ac:dyDescent="0.2">
      <c r="A73" s="467"/>
      <c r="B73" s="854" t="s">
        <v>1100</v>
      </c>
      <c r="C73" s="785"/>
      <c r="D73" s="785"/>
      <c r="E73" s="785"/>
      <c r="F73" s="785"/>
      <c r="G73" s="785"/>
      <c r="H73" s="785"/>
      <c r="I73" s="785"/>
      <c r="J73" s="785"/>
      <c r="K73" s="785"/>
      <c r="L73" s="785"/>
      <c r="M73" s="785"/>
      <c r="N73" s="785"/>
      <c r="O73" s="785"/>
      <c r="P73" s="785"/>
      <c r="Q73" s="785"/>
      <c r="AY73" s="512"/>
      <c r="AZ73" s="512"/>
      <c r="BA73" s="512"/>
      <c r="BB73" s="512"/>
      <c r="BC73" s="512"/>
      <c r="BD73" s="717"/>
      <c r="BE73" s="717"/>
      <c r="BF73" s="717"/>
      <c r="BG73" s="512"/>
      <c r="BH73" s="512"/>
      <c r="BI73" s="512"/>
      <c r="BJ73" s="512"/>
    </row>
    <row r="74" spans="1:74" s="468" customFormat="1" ht="12" customHeight="1" x14ac:dyDescent="0.2">
      <c r="A74" s="467"/>
      <c r="B74" s="855" t="s">
        <v>1</v>
      </c>
      <c r="C74" s="785"/>
      <c r="D74" s="785"/>
      <c r="E74" s="785"/>
      <c r="F74" s="785"/>
      <c r="G74" s="785"/>
      <c r="H74" s="785"/>
      <c r="I74" s="785"/>
      <c r="J74" s="785"/>
      <c r="K74" s="785"/>
      <c r="L74" s="785"/>
      <c r="M74" s="785"/>
      <c r="N74" s="785"/>
      <c r="O74" s="785"/>
      <c r="P74" s="785"/>
      <c r="Q74" s="785"/>
      <c r="AY74" s="512"/>
      <c r="AZ74" s="512"/>
      <c r="BA74" s="512"/>
      <c r="BB74" s="512"/>
      <c r="BC74" s="512"/>
      <c r="BD74" s="717"/>
      <c r="BE74" s="717"/>
      <c r="BF74" s="717"/>
      <c r="BG74" s="512"/>
      <c r="BH74" s="512"/>
      <c r="BI74" s="512"/>
      <c r="BJ74" s="512"/>
    </row>
    <row r="75" spans="1:74" s="468" customFormat="1" ht="12" customHeight="1" x14ac:dyDescent="0.2">
      <c r="A75" s="467"/>
      <c r="B75" s="854" t="s">
        <v>1200</v>
      </c>
      <c r="C75" s="785"/>
      <c r="D75" s="785"/>
      <c r="E75" s="785"/>
      <c r="F75" s="785"/>
      <c r="G75" s="785"/>
      <c r="H75" s="785"/>
      <c r="I75" s="785"/>
      <c r="J75" s="785"/>
      <c r="K75" s="785"/>
      <c r="L75" s="785"/>
      <c r="M75" s="785"/>
      <c r="N75" s="785"/>
      <c r="O75" s="785"/>
      <c r="P75" s="785"/>
      <c r="Q75" s="785"/>
      <c r="AY75" s="512"/>
      <c r="AZ75" s="512"/>
      <c r="BA75" s="512"/>
      <c r="BB75" s="512"/>
      <c r="BC75" s="512"/>
      <c r="BD75" s="717"/>
      <c r="BE75" s="717"/>
      <c r="BF75" s="717"/>
      <c r="BG75" s="512"/>
      <c r="BH75" s="512"/>
      <c r="BI75" s="512"/>
      <c r="BJ75" s="512"/>
    </row>
    <row r="76" spans="1:74" s="468" customFormat="1" ht="12" customHeight="1" x14ac:dyDescent="0.2">
      <c r="A76" s="467"/>
      <c r="B76" s="788" t="s">
        <v>1036</v>
      </c>
      <c r="C76" s="789"/>
      <c r="D76" s="789"/>
      <c r="E76" s="789"/>
      <c r="F76" s="789"/>
      <c r="G76" s="789"/>
      <c r="H76" s="789"/>
      <c r="I76" s="789"/>
      <c r="J76" s="789"/>
      <c r="K76" s="789"/>
      <c r="L76" s="789"/>
      <c r="M76" s="789"/>
      <c r="N76" s="789"/>
      <c r="O76" s="789"/>
      <c r="P76" s="789"/>
      <c r="Q76" s="785"/>
      <c r="AY76" s="512"/>
      <c r="AZ76" s="512"/>
      <c r="BA76" s="512"/>
      <c r="BB76" s="512"/>
      <c r="BC76" s="512"/>
      <c r="BD76" s="717"/>
      <c r="BE76" s="717"/>
      <c r="BF76" s="717"/>
      <c r="BG76" s="512"/>
      <c r="BH76" s="512"/>
      <c r="BI76" s="512"/>
      <c r="BJ76" s="512"/>
    </row>
    <row r="77" spans="1:74" s="468" customFormat="1" ht="12" customHeight="1" x14ac:dyDescent="0.2">
      <c r="A77" s="467"/>
      <c r="B77" s="788" t="s">
        <v>2</v>
      </c>
      <c r="C77" s="789"/>
      <c r="D77" s="789"/>
      <c r="E77" s="789"/>
      <c r="F77" s="789"/>
      <c r="G77" s="789"/>
      <c r="H77" s="789"/>
      <c r="I77" s="789"/>
      <c r="J77" s="789"/>
      <c r="K77" s="789"/>
      <c r="L77" s="789"/>
      <c r="M77" s="789"/>
      <c r="N77" s="789"/>
      <c r="O77" s="789"/>
      <c r="P77" s="789"/>
      <c r="Q77" s="785"/>
      <c r="AY77" s="512"/>
      <c r="AZ77" s="512"/>
      <c r="BA77" s="512"/>
      <c r="BB77" s="512"/>
      <c r="BC77" s="512"/>
      <c r="BD77" s="717"/>
      <c r="BE77" s="717"/>
      <c r="BF77" s="717"/>
      <c r="BG77" s="512"/>
      <c r="BH77" s="512"/>
      <c r="BI77" s="512"/>
      <c r="BJ77" s="512"/>
    </row>
    <row r="78" spans="1:74" s="468" customFormat="1" ht="12" customHeight="1" x14ac:dyDescent="0.2">
      <c r="A78" s="467"/>
      <c r="B78" s="783" t="s">
        <v>3</v>
      </c>
      <c r="C78" s="784"/>
      <c r="D78" s="784"/>
      <c r="E78" s="784"/>
      <c r="F78" s="784"/>
      <c r="G78" s="784"/>
      <c r="H78" s="784"/>
      <c r="I78" s="784"/>
      <c r="J78" s="784"/>
      <c r="K78" s="784"/>
      <c r="L78" s="784"/>
      <c r="M78" s="784"/>
      <c r="N78" s="784"/>
      <c r="O78" s="784"/>
      <c r="P78" s="784"/>
      <c r="Q78" s="785"/>
      <c r="AY78" s="512"/>
      <c r="AZ78" s="512"/>
      <c r="BA78" s="512"/>
      <c r="BB78" s="512"/>
      <c r="BC78" s="512"/>
      <c r="BD78" s="717"/>
      <c r="BE78" s="717"/>
      <c r="BF78" s="717"/>
      <c r="BG78" s="512"/>
      <c r="BH78" s="512"/>
      <c r="BI78" s="512"/>
      <c r="BJ78" s="512"/>
    </row>
    <row r="79" spans="1:74" s="468" customFormat="1" ht="12" customHeight="1" x14ac:dyDescent="0.2">
      <c r="A79" s="467"/>
      <c r="B79" s="783" t="s">
        <v>1040</v>
      </c>
      <c r="C79" s="784"/>
      <c r="D79" s="784"/>
      <c r="E79" s="784"/>
      <c r="F79" s="784"/>
      <c r="G79" s="784"/>
      <c r="H79" s="784"/>
      <c r="I79" s="784"/>
      <c r="J79" s="784"/>
      <c r="K79" s="784"/>
      <c r="L79" s="784"/>
      <c r="M79" s="784"/>
      <c r="N79" s="784"/>
      <c r="O79" s="784"/>
      <c r="P79" s="784"/>
      <c r="Q79" s="785"/>
      <c r="AY79" s="512"/>
      <c r="AZ79" s="512"/>
      <c r="BA79" s="512"/>
      <c r="BB79" s="512"/>
      <c r="BC79" s="512"/>
      <c r="BD79" s="717"/>
      <c r="BE79" s="717"/>
      <c r="BF79" s="717"/>
      <c r="BG79" s="512"/>
      <c r="BH79" s="512"/>
      <c r="BI79" s="512"/>
      <c r="BJ79" s="512"/>
    </row>
    <row r="80" spans="1:74" s="468" customFormat="1" ht="12" customHeight="1" x14ac:dyDescent="0.2">
      <c r="A80" s="467"/>
      <c r="B80" s="786" t="s">
        <v>1348</v>
      </c>
      <c r="C80" s="785"/>
      <c r="D80" s="785"/>
      <c r="E80" s="785"/>
      <c r="F80" s="785"/>
      <c r="G80" s="785"/>
      <c r="H80" s="785"/>
      <c r="I80" s="785"/>
      <c r="J80" s="785"/>
      <c r="K80" s="785"/>
      <c r="L80" s="785"/>
      <c r="M80" s="785"/>
      <c r="N80" s="785"/>
      <c r="O80" s="785"/>
      <c r="P80" s="785"/>
      <c r="Q80" s="785"/>
      <c r="AY80" s="512"/>
      <c r="AZ80" s="512"/>
      <c r="BA80" s="512"/>
      <c r="BB80" s="512"/>
      <c r="BC80" s="512"/>
      <c r="BD80" s="717"/>
      <c r="BE80" s="717"/>
      <c r="BF80" s="717"/>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V2" sqref="AV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1" t="s">
        <v>990</v>
      </c>
      <c r="B1" s="856" t="s">
        <v>252</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63"/>
    </row>
    <row r="2" spans="1:74" s="165"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8"/>
      <c r="BE2" s="718"/>
      <c r="BF2" s="718"/>
      <c r="BG2" s="508"/>
      <c r="BH2" s="508"/>
      <c r="BI2" s="508"/>
      <c r="BJ2" s="508"/>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47"/>
      <c r="B5" s="166" t="s">
        <v>1364</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879</v>
      </c>
      <c r="B6" s="210" t="s">
        <v>565</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976.97638298000004</v>
      </c>
      <c r="AQ6" s="240">
        <v>979.94382829999995</v>
      </c>
      <c r="AR6" s="240">
        <v>982.80475449999994</v>
      </c>
      <c r="AS6" s="240">
        <v>985.92035870999996</v>
      </c>
      <c r="AT6" s="240">
        <v>988.29734877999999</v>
      </c>
      <c r="AU6" s="240">
        <v>990.29692186</v>
      </c>
      <c r="AV6" s="240">
        <v>991.41938826000001</v>
      </c>
      <c r="AW6" s="240">
        <v>993.03889461999995</v>
      </c>
      <c r="AX6" s="240">
        <v>994.65575124999998</v>
      </c>
      <c r="AY6" s="333">
        <v>996.24469999999997</v>
      </c>
      <c r="AZ6" s="333">
        <v>997.87519999999995</v>
      </c>
      <c r="BA6" s="333">
        <v>999.52200000000005</v>
      </c>
      <c r="BB6" s="333">
        <v>1001.16</v>
      </c>
      <c r="BC6" s="333">
        <v>1002.8579999999999</v>
      </c>
      <c r="BD6" s="333">
        <v>1004.592</v>
      </c>
      <c r="BE6" s="333">
        <v>1006.266</v>
      </c>
      <c r="BF6" s="333">
        <v>1008.14</v>
      </c>
      <c r="BG6" s="333">
        <v>1010.12</v>
      </c>
      <c r="BH6" s="333">
        <v>1012.684</v>
      </c>
      <c r="BI6" s="333">
        <v>1014.516</v>
      </c>
      <c r="BJ6" s="333">
        <v>1016.095</v>
      </c>
      <c r="BK6" s="333">
        <v>1017.056</v>
      </c>
      <c r="BL6" s="333">
        <v>1018.401</v>
      </c>
      <c r="BM6" s="333">
        <v>1019.766</v>
      </c>
      <c r="BN6" s="333">
        <v>1021.374</v>
      </c>
      <c r="BO6" s="333">
        <v>1022.612</v>
      </c>
      <c r="BP6" s="333">
        <v>1023.704</v>
      </c>
      <c r="BQ6" s="333">
        <v>1024.5160000000001</v>
      </c>
      <c r="BR6" s="333">
        <v>1025.413</v>
      </c>
      <c r="BS6" s="333">
        <v>1026.2619999999999</v>
      </c>
      <c r="BT6" s="333">
        <v>1027.0640000000001</v>
      </c>
      <c r="BU6" s="333">
        <v>1027.817</v>
      </c>
      <c r="BV6" s="333">
        <v>1028.5229999999999</v>
      </c>
    </row>
    <row r="7" spans="1:74" ht="11.1" customHeight="1" x14ac:dyDescent="0.2">
      <c r="A7" s="148" t="s">
        <v>880</v>
      </c>
      <c r="B7" s="210" t="s">
        <v>598</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2751.5319153999999</v>
      </c>
      <c r="AQ7" s="240">
        <v>2758.8022053</v>
      </c>
      <c r="AR7" s="240">
        <v>2765.5817268999999</v>
      </c>
      <c r="AS7" s="240">
        <v>2771.4739896000001</v>
      </c>
      <c r="AT7" s="240">
        <v>2777.5693427000001</v>
      </c>
      <c r="AU7" s="240">
        <v>2783.4712955</v>
      </c>
      <c r="AV7" s="240">
        <v>2789.5103792</v>
      </c>
      <c r="AW7" s="240">
        <v>2794.7776330000002</v>
      </c>
      <c r="AX7" s="240">
        <v>2799.6035883</v>
      </c>
      <c r="AY7" s="333">
        <v>2803.2350000000001</v>
      </c>
      <c r="AZ7" s="333">
        <v>2807.7429999999999</v>
      </c>
      <c r="BA7" s="333">
        <v>2812.375</v>
      </c>
      <c r="BB7" s="333">
        <v>2817.0309999999999</v>
      </c>
      <c r="BC7" s="333">
        <v>2821.9839999999999</v>
      </c>
      <c r="BD7" s="333">
        <v>2827.134</v>
      </c>
      <c r="BE7" s="333">
        <v>2832.6379999999999</v>
      </c>
      <c r="BF7" s="333">
        <v>2838.0680000000002</v>
      </c>
      <c r="BG7" s="333">
        <v>2843.5790000000002</v>
      </c>
      <c r="BH7" s="333">
        <v>2850.1689999999999</v>
      </c>
      <c r="BI7" s="333">
        <v>2855.0929999999998</v>
      </c>
      <c r="BJ7" s="333">
        <v>2859.35</v>
      </c>
      <c r="BK7" s="333">
        <v>2861.9870000000001</v>
      </c>
      <c r="BL7" s="333">
        <v>2865.6210000000001</v>
      </c>
      <c r="BM7" s="333">
        <v>2869.3</v>
      </c>
      <c r="BN7" s="333">
        <v>2873.6570000000002</v>
      </c>
      <c r="BO7" s="333">
        <v>2876.9520000000002</v>
      </c>
      <c r="BP7" s="333">
        <v>2879.8159999999998</v>
      </c>
      <c r="BQ7" s="333">
        <v>2881.8539999999998</v>
      </c>
      <c r="BR7" s="333">
        <v>2884.1570000000002</v>
      </c>
      <c r="BS7" s="333">
        <v>2886.328</v>
      </c>
      <c r="BT7" s="333">
        <v>2888.3670000000002</v>
      </c>
      <c r="BU7" s="333">
        <v>2890.2750000000001</v>
      </c>
      <c r="BV7" s="333">
        <v>2892.05</v>
      </c>
    </row>
    <row r="8" spans="1:74" ht="11.1" customHeight="1" x14ac:dyDescent="0.2">
      <c r="A8" s="148" t="s">
        <v>881</v>
      </c>
      <c r="B8" s="210" t="s">
        <v>566</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2496.8727826999998</v>
      </c>
      <c r="AQ8" s="240">
        <v>2504.4675837</v>
      </c>
      <c r="AR8" s="240">
        <v>2511.4714951999999</v>
      </c>
      <c r="AS8" s="240">
        <v>2517.9551630999999</v>
      </c>
      <c r="AT8" s="240">
        <v>2523.7243106000001</v>
      </c>
      <c r="AU8" s="240">
        <v>2528.8495839000002</v>
      </c>
      <c r="AV8" s="240">
        <v>2533.1323097</v>
      </c>
      <c r="AW8" s="240">
        <v>2537.1188391999999</v>
      </c>
      <c r="AX8" s="240">
        <v>2540.6104992</v>
      </c>
      <c r="AY8" s="333">
        <v>2542.3510000000001</v>
      </c>
      <c r="AZ8" s="333">
        <v>2545.7950000000001</v>
      </c>
      <c r="BA8" s="333">
        <v>2549.6869999999999</v>
      </c>
      <c r="BB8" s="333">
        <v>2554.5169999999998</v>
      </c>
      <c r="BC8" s="333">
        <v>2558.9349999999999</v>
      </c>
      <c r="BD8" s="333">
        <v>2563.4319999999998</v>
      </c>
      <c r="BE8" s="333">
        <v>2568.248</v>
      </c>
      <c r="BF8" s="333">
        <v>2572.723</v>
      </c>
      <c r="BG8" s="333">
        <v>2577.098</v>
      </c>
      <c r="BH8" s="333">
        <v>2582.0169999999998</v>
      </c>
      <c r="BI8" s="333">
        <v>2585.7080000000001</v>
      </c>
      <c r="BJ8" s="333">
        <v>2588.8159999999998</v>
      </c>
      <c r="BK8" s="333">
        <v>2590.9160000000002</v>
      </c>
      <c r="BL8" s="333">
        <v>2593.1759999999999</v>
      </c>
      <c r="BM8" s="333">
        <v>2595.172</v>
      </c>
      <c r="BN8" s="333">
        <v>2596.8620000000001</v>
      </c>
      <c r="BO8" s="333">
        <v>2598.3589999999999</v>
      </c>
      <c r="BP8" s="333">
        <v>2599.6239999999998</v>
      </c>
      <c r="BQ8" s="333">
        <v>2600.4520000000002</v>
      </c>
      <c r="BR8" s="333">
        <v>2601.4029999999998</v>
      </c>
      <c r="BS8" s="333">
        <v>2602.2730000000001</v>
      </c>
      <c r="BT8" s="333">
        <v>2603.0639999999999</v>
      </c>
      <c r="BU8" s="333">
        <v>2603.7739999999999</v>
      </c>
      <c r="BV8" s="333">
        <v>2604.404</v>
      </c>
    </row>
    <row r="9" spans="1:74" ht="11.1" customHeight="1" x14ac:dyDescent="0.2">
      <c r="A9" s="148" t="s">
        <v>882</v>
      </c>
      <c r="B9" s="210" t="s">
        <v>567</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1154.8201414</v>
      </c>
      <c r="AQ9" s="240">
        <v>1158.7265271000001</v>
      </c>
      <c r="AR9" s="240">
        <v>1162.1254733000001</v>
      </c>
      <c r="AS9" s="240">
        <v>1164.7279888999999</v>
      </c>
      <c r="AT9" s="240">
        <v>1167.3287995000001</v>
      </c>
      <c r="AU9" s="240">
        <v>1169.6389140000001</v>
      </c>
      <c r="AV9" s="240">
        <v>1171.5241685000001</v>
      </c>
      <c r="AW9" s="240">
        <v>1173.3535136</v>
      </c>
      <c r="AX9" s="240">
        <v>1174.9927855000001</v>
      </c>
      <c r="AY9" s="333">
        <v>1175.896</v>
      </c>
      <c r="AZ9" s="333">
        <v>1177.5650000000001</v>
      </c>
      <c r="BA9" s="333">
        <v>1179.452</v>
      </c>
      <c r="BB9" s="333">
        <v>1181.7239999999999</v>
      </c>
      <c r="BC9" s="333">
        <v>1183.9269999999999</v>
      </c>
      <c r="BD9" s="333">
        <v>1186.2270000000001</v>
      </c>
      <c r="BE9" s="333">
        <v>1188.8140000000001</v>
      </c>
      <c r="BF9" s="333">
        <v>1191.163</v>
      </c>
      <c r="BG9" s="333">
        <v>1193.4649999999999</v>
      </c>
      <c r="BH9" s="333">
        <v>1196.0029999999999</v>
      </c>
      <c r="BI9" s="333">
        <v>1198</v>
      </c>
      <c r="BJ9" s="333">
        <v>1199.7370000000001</v>
      </c>
      <c r="BK9" s="333">
        <v>1200.9079999999999</v>
      </c>
      <c r="BL9" s="333">
        <v>1202.3589999999999</v>
      </c>
      <c r="BM9" s="333">
        <v>1203.7809999999999</v>
      </c>
      <c r="BN9" s="333">
        <v>1205.261</v>
      </c>
      <c r="BO9" s="333">
        <v>1206.5619999999999</v>
      </c>
      <c r="BP9" s="333">
        <v>1207.77</v>
      </c>
      <c r="BQ9" s="333">
        <v>1208.8530000000001</v>
      </c>
      <c r="BR9" s="333">
        <v>1209.9000000000001</v>
      </c>
      <c r="BS9" s="333">
        <v>1210.877</v>
      </c>
      <c r="BT9" s="333">
        <v>1211.7860000000001</v>
      </c>
      <c r="BU9" s="333">
        <v>1212.627</v>
      </c>
      <c r="BV9" s="333">
        <v>1213.3979999999999</v>
      </c>
    </row>
    <row r="10" spans="1:74" ht="11.1" customHeight="1" x14ac:dyDescent="0.2">
      <c r="A10" s="148" t="s">
        <v>883</v>
      </c>
      <c r="B10" s="210" t="s">
        <v>568</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3285.3817995999998</v>
      </c>
      <c r="AQ10" s="240">
        <v>3295.6957369000002</v>
      </c>
      <c r="AR10" s="240">
        <v>3305.4221366000002</v>
      </c>
      <c r="AS10" s="240">
        <v>3314.4086634</v>
      </c>
      <c r="AT10" s="240">
        <v>3323.0742393</v>
      </c>
      <c r="AU10" s="240">
        <v>3331.266529</v>
      </c>
      <c r="AV10" s="240">
        <v>3338.9982442999999</v>
      </c>
      <c r="AW10" s="240">
        <v>3346.2344278</v>
      </c>
      <c r="AX10" s="240">
        <v>3352.9877913999999</v>
      </c>
      <c r="AY10" s="333">
        <v>3358.1990000000001</v>
      </c>
      <c r="AZ10" s="333">
        <v>3364.7809999999999</v>
      </c>
      <c r="BA10" s="333">
        <v>3371.6750000000002</v>
      </c>
      <c r="BB10" s="333">
        <v>3378.982</v>
      </c>
      <c r="BC10" s="333">
        <v>3386.422</v>
      </c>
      <c r="BD10" s="333">
        <v>3394.0970000000002</v>
      </c>
      <c r="BE10" s="333">
        <v>3402.5430000000001</v>
      </c>
      <c r="BF10" s="333">
        <v>3410.2869999999998</v>
      </c>
      <c r="BG10" s="333">
        <v>3417.864</v>
      </c>
      <c r="BH10" s="333">
        <v>3425.5790000000002</v>
      </c>
      <c r="BI10" s="333">
        <v>3432.5949999999998</v>
      </c>
      <c r="BJ10" s="333">
        <v>3439.2150000000001</v>
      </c>
      <c r="BK10" s="333">
        <v>3445.154</v>
      </c>
      <c r="BL10" s="333">
        <v>3451.2</v>
      </c>
      <c r="BM10" s="333">
        <v>3457.0659999999998</v>
      </c>
      <c r="BN10" s="333">
        <v>3463.1860000000001</v>
      </c>
      <c r="BO10" s="333">
        <v>3468.3670000000002</v>
      </c>
      <c r="BP10" s="333">
        <v>3473.0439999999999</v>
      </c>
      <c r="BQ10" s="333">
        <v>3476.2559999999999</v>
      </c>
      <c r="BR10" s="333">
        <v>3480.6439999999998</v>
      </c>
      <c r="BS10" s="333">
        <v>3485.2489999999998</v>
      </c>
      <c r="BT10" s="333">
        <v>3490.07</v>
      </c>
      <c r="BU10" s="333">
        <v>3495.107</v>
      </c>
      <c r="BV10" s="333">
        <v>3500.36</v>
      </c>
    </row>
    <row r="11" spans="1:74" ht="11.1" customHeight="1" x14ac:dyDescent="0.2">
      <c r="A11" s="148" t="s">
        <v>884</v>
      </c>
      <c r="B11" s="210" t="s">
        <v>569</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820.72040489999995</v>
      </c>
      <c r="AQ11" s="240">
        <v>823.15505886999995</v>
      </c>
      <c r="AR11" s="240">
        <v>825.47089011000003</v>
      </c>
      <c r="AS11" s="240">
        <v>827.83088895000003</v>
      </c>
      <c r="AT11" s="240">
        <v>829.78683203000003</v>
      </c>
      <c r="AU11" s="240">
        <v>831.50170964999995</v>
      </c>
      <c r="AV11" s="240">
        <v>832.79520465999997</v>
      </c>
      <c r="AW11" s="240">
        <v>834.16318922999994</v>
      </c>
      <c r="AX11" s="240">
        <v>835.42534622000005</v>
      </c>
      <c r="AY11" s="333">
        <v>836.28620000000001</v>
      </c>
      <c r="AZ11" s="333">
        <v>837.55830000000003</v>
      </c>
      <c r="BA11" s="333">
        <v>838.94619999999998</v>
      </c>
      <c r="BB11" s="333">
        <v>840.47349999999994</v>
      </c>
      <c r="BC11" s="333">
        <v>842.07539999999995</v>
      </c>
      <c r="BD11" s="333">
        <v>843.77539999999999</v>
      </c>
      <c r="BE11" s="333">
        <v>845.79880000000003</v>
      </c>
      <c r="BF11" s="333">
        <v>847.52599999999995</v>
      </c>
      <c r="BG11" s="333">
        <v>849.1825</v>
      </c>
      <c r="BH11" s="333">
        <v>850.91780000000006</v>
      </c>
      <c r="BI11" s="333">
        <v>852.32029999999997</v>
      </c>
      <c r="BJ11" s="333">
        <v>853.53989999999999</v>
      </c>
      <c r="BK11" s="333">
        <v>854.35130000000004</v>
      </c>
      <c r="BL11" s="333">
        <v>855.37350000000004</v>
      </c>
      <c r="BM11" s="333">
        <v>856.38139999999999</v>
      </c>
      <c r="BN11" s="333">
        <v>857.51139999999998</v>
      </c>
      <c r="BO11" s="333">
        <v>858.38850000000002</v>
      </c>
      <c r="BP11" s="333">
        <v>859.14909999999998</v>
      </c>
      <c r="BQ11" s="333">
        <v>859.62969999999996</v>
      </c>
      <c r="BR11" s="333">
        <v>860.27980000000002</v>
      </c>
      <c r="BS11" s="333">
        <v>860.93600000000004</v>
      </c>
      <c r="BT11" s="333">
        <v>861.59829999999999</v>
      </c>
      <c r="BU11" s="333">
        <v>862.26660000000004</v>
      </c>
      <c r="BV11" s="333">
        <v>862.94100000000003</v>
      </c>
    </row>
    <row r="12" spans="1:74" ht="11.1" customHeight="1" x14ac:dyDescent="0.2">
      <c r="A12" s="148" t="s">
        <v>885</v>
      </c>
      <c r="B12" s="210" t="s">
        <v>570</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2235.9922425999998</v>
      </c>
      <c r="AQ12" s="240">
        <v>2245.7787263</v>
      </c>
      <c r="AR12" s="240">
        <v>2254.9462914999999</v>
      </c>
      <c r="AS12" s="240">
        <v>2263.7653408000001</v>
      </c>
      <c r="AT12" s="240">
        <v>2271.4922671999998</v>
      </c>
      <c r="AU12" s="240">
        <v>2278.3974732000001</v>
      </c>
      <c r="AV12" s="240">
        <v>2283.6492671999999</v>
      </c>
      <c r="AW12" s="240">
        <v>2289.5348011999999</v>
      </c>
      <c r="AX12" s="240">
        <v>2295.2223834000001</v>
      </c>
      <c r="AY12" s="333">
        <v>2300.288</v>
      </c>
      <c r="AZ12" s="333">
        <v>2305.8980000000001</v>
      </c>
      <c r="BA12" s="333">
        <v>2311.627</v>
      </c>
      <c r="BB12" s="333">
        <v>2317.5300000000002</v>
      </c>
      <c r="BC12" s="333">
        <v>2323.4580000000001</v>
      </c>
      <c r="BD12" s="333">
        <v>2329.4659999999999</v>
      </c>
      <c r="BE12" s="333">
        <v>2335.518</v>
      </c>
      <c r="BF12" s="333">
        <v>2341.712</v>
      </c>
      <c r="BG12" s="333">
        <v>2348.0120000000002</v>
      </c>
      <c r="BH12" s="333">
        <v>2355.2370000000001</v>
      </c>
      <c r="BI12" s="333">
        <v>2361.136</v>
      </c>
      <c r="BJ12" s="333">
        <v>2366.529</v>
      </c>
      <c r="BK12" s="333">
        <v>2370.6640000000002</v>
      </c>
      <c r="BL12" s="333">
        <v>2375.605</v>
      </c>
      <c r="BM12" s="333">
        <v>2380.6030000000001</v>
      </c>
      <c r="BN12" s="333">
        <v>2386.288</v>
      </c>
      <c r="BO12" s="333">
        <v>2390.924</v>
      </c>
      <c r="BP12" s="333">
        <v>2395.143</v>
      </c>
      <c r="BQ12" s="333">
        <v>2398.6460000000002</v>
      </c>
      <c r="BR12" s="333">
        <v>2402.2539999999999</v>
      </c>
      <c r="BS12" s="333">
        <v>2405.6689999999999</v>
      </c>
      <c r="BT12" s="333">
        <v>2408.89</v>
      </c>
      <c r="BU12" s="333">
        <v>2411.9180000000001</v>
      </c>
      <c r="BV12" s="333">
        <v>2414.7530000000002</v>
      </c>
    </row>
    <row r="13" spans="1:74" ht="11.1" customHeight="1" x14ac:dyDescent="0.2">
      <c r="A13" s="148" t="s">
        <v>886</v>
      </c>
      <c r="B13" s="210" t="s">
        <v>571</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1206.0344911</v>
      </c>
      <c r="AQ13" s="240">
        <v>1210.2812486</v>
      </c>
      <c r="AR13" s="240">
        <v>1214.4982262999999</v>
      </c>
      <c r="AS13" s="240">
        <v>1219.332208</v>
      </c>
      <c r="AT13" s="240">
        <v>1223.0045382999999</v>
      </c>
      <c r="AU13" s="240">
        <v>1226.1620009999999</v>
      </c>
      <c r="AV13" s="240">
        <v>1228.124006</v>
      </c>
      <c r="AW13" s="240">
        <v>1230.7621762000001</v>
      </c>
      <c r="AX13" s="240">
        <v>1233.3959215</v>
      </c>
      <c r="AY13" s="333">
        <v>1235.7470000000001</v>
      </c>
      <c r="AZ13" s="333">
        <v>1238.5809999999999</v>
      </c>
      <c r="BA13" s="333">
        <v>1241.6179999999999</v>
      </c>
      <c r="BB13" s="333">
        <v>1244.9760000000001</v>
      </c>
      <c r="BC13" s="333">
        <v>1248.336</v>
      </c>
      <c r="BD13" s="333">
        <v>1251.8130000000001</v>
      </c>
      <c r="BE13" s="333">
        <v>1255.761</v>
      </c>
      <c r="BF13" s="333">
        <v>1259.2080000000001</v>
      </c>
      <c r="BG13" s="333">
        <v>1262.508</v>
      </c>
      <c r="BH13" s="333">
        <v>1265.8520000000001</v>
      </c>
      <c r="BI13" s="333">
        <v>1268.712</v>
      </c>
      <c r="BJ13" s="333">
        <v>1271.2819999999999</v>
      </c>
      <c r="BK13" s="333">
        <v>1273.0129999999999</v>
      </c>
      <c r="BL13" s="333">
        <v>1275.4100000000001</v>
      </c>
      <c r="BM13" s="333">
        <v>1277.9259999999999</v>
      </c>
      <c r="BN13" s="333">
        <v>1280.9349999999999</v>
      </c>
      <c r="BO13" s="333">
        <v>1283.4079999999999</v>
      </c>
      <c r="BP13" s="333">
        <v>1285.7180000000001</v>
      </c>
      <c r="BQ13" s="333">
        <v>1287.7570000000001</v>
      </c>
      <c r="BR13" s="333">
        <v>1289.825</v>
      </c>
      <c r="BS13" s="333">
        <v>1291.8140000000001</v>
      </c>
      <c r="BT13" s="333">
        <v>1293.721</v>
      </c>
      <c r="BU13" s="333">
        <v>1295.549</v>
      </c>
      <c r="BV13" s="333">
        <v>1297.297</v>
      </c>
    </row>
    <row r="14" spans="1:74" ht="11.1" customHeight="1" x14ac:dyDescent="0.2">
      <c r="A14" s="148" t="s">
        <v>887</v>
      </c>
      <c r="B14" s="210" t="s">
        <v>572</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3557.9797576000001</v>
      </c>
      <c r="AQ14" s="240">
        <v>3569.0437640999999</v>
      </c>
      <c r="AR14" s="240">
        <v>3580.0930530000001</v>
      </c>
      <c r="AS14" s="240">
        <v>3592.2737265000001</v>
      </c>
      <c r="AT14" s="240">
        <v>3602.4340032</v>
      </c>
      <c r="AU14" s="240">
        <v>3611.7199854</v>
      </c>
      <c r="AV14" s="240">
        <v>3619.6904758000001</v>
      </c>
      <c r="AW14" s="240">
        <v>3627.5587670999998</v>
      </c>
      <c r="AX14" s="240">
        <v>3634.8836620000002</v>
      </c>
      <c r="AY14" s="333">
        <v>3639.5360000000001</v>
      </c>
      <c r="AZ14" s="333">
        <v>3647.3710000000001</v>
      </c>
      <c r="BA14" s="333">
        <v>3656.26</v>
      </c>
      <c r="BB14" s="333">
        <v>3667.768</v>
      </c>
      <c r="BC14" s="333">
        <v>3677.5889999999999</v>
      </c>
      <c r="BD14" s="333">
        <v>3687.288</v>
      </c>
      <c r="BE14" s="333">
        <v>3696.942</v>
      </c>
      <c r="BF14" s="333">
        <v>3706.3409999999999</v>
      </c>
      <c r="BG14" s="333">
        <v>3715.5619999999999</v>
      </c>
      <c r="BH14" s="333">
        <v>3725.52</v>
      </c>
      <c r="BI14" s="333">
        <v>3733.6979999999999</v>
      </c>
      <c r="BJ14" s="333">
        <v>3741.01</v>
      </c>
      <c r="BK14" s="333">
        <v>3746.7139999999999</v>
      </c>
      <c r="BL14" s="333">
        <v>3752.8530000000001</v>
      </c>
      <c r="BM14" s="333">
        <v>3758.6849999999999</v>
      </c>
      <c r="BN14" s="333">
        <v>3764.2310000000002</v>
      </c>
      <c r="BO14" s="333">
        <v>3769.4319999999998</v>
      </c>
      <c r="BP14" s="333">
        <v>3774.31</v>
      </c>
      <c r="BQ14" s="333">
        <v>3778.5949999999998</v>
      </c>
      <c r="BR14" s="333">
        <v>3783.029</v>
      </c>
      <c r="BS14" s="333">
        <v>3787.3420000000001</v>
      </c>
      <c r="BT14" s="333">
        <v>3791.5340000000001</v>
      </c>
      <c r="BU14" s="333">
        <v>3795.605</v>
      </c>
      <c r="BV14" s="333">
        <v>3799.556</v>
      </c>
    </row>
    <row r="15" spans="1:74" ht="11.1" customHeight="1" x14ac:dyDescent="0.2">
      <c r="A15" s="148"/>
      <c r="B15" s="168" t="s">
        <v>1212</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888</v>
      </c>
      <c r="B16" s="210" t="s">
        <v>565</v>
      </c>
      <c r="C16" s="258">
        <v>98.769723872</v>
      </c>
      <c r="D16" s="258">
        <v>98.545415852999994</v>
      </c>
      <c r="E16" s="258">
        <v>98.392483618</v>
      </c>
      <c r="F16" s="258">
        <v>98.410941842</v>
      </c>
      <c r="G16" s="258">
        <v>98.325750170000006</v>
      </c>
      <c r="H16" s="258">
        <v>98.236923277000002</v>
      </c>
      <c r="I16" s="258">
        <v>98.227180693999998</v>
      </c>
      <c r="J16" s="258">
        <v>98.069043708999999</v>
      </c>
      <c r="K16" s="258">
        <v>97.845231854000005</v>
      </c>
      <c r="L16" s="258">
        <v>97.386070731000004</v>
      </c>
      <c r="M16" s="258">
        <v>97.158164935000002</v>
      </c>
      <c r="N16" s="258">
        <v>96.991840065999995</v>
      </c>
      <c r="O16" s="258">
        <v>97.023485711000006</v>
      </c>
      <c r="P16" s="258">
        <v>96.878030511999995</v>
      </c>
      <c r="Q16" s="258">
        <v>96.691864052</v>
      </c>
      <c r="R16" s="258">
        <v>96.292488707000004</v>
      </c>
      <c r="S16" s="258">
        <v>96.154272946000006</v>
      </c>
      <c r="T16" s="258">
        <v>96.104719142999997</v>
      </c>
      <c r="U16" s="258">
        <v>96.234331659999995</v>
      </c>
      <c r="V16" s="258">
        <v>96.294223504000001</v>
      </c>
      <c r="W16" s="258">
        <v>96.374899034999999</v>
      </c>
      <c r="X16" s="258">
        <v>96.495036314999993</v>
      </c>
      <c r="Y16" s="258">
        <v>96.603270675000005</v>
      </c>
      <c r="Z16" s="258">
        <v>96.718280176999997</v>
      </c>
      <c r="AA16" s="258">
        <v>96.845962338000007</v>
      </c>
      <c r="AB16" s="258">
        <v>96.970098985999996</v>
      </c>
      <c r="AC16" s="258">
        <v>97.096587639999996</v>
      </c>
      <c r="AD16" s="258">
        <v>97.350038694999995</v>
      </c>
      <c r="AE16" s="258">
        <v>97.387773558999996</v>
      </c>
      <c r="AF16" s="258">
        <v>97.33440263</v>
      </c>
      <c r="AG16" s="258">
        <v>96.750720878999999</v>
      </c>
      <c r="AH16" s="258">
        <v>96.844542133000004</v>
      </c>
      <c r="AI16" s="258">
        <v>97.176661363999997</v>
      </c>
      <c r="AJ16" s="258">
        <v>98.276788823999993</v>
      </c>
      <c r="AK16" s="258">
        <v>98.688221319999997</v>
      </c>
      <c r="AL16" s="258">
        <v>98.940669103000005</v>
      </c>
      <c r="AM16" s="258">
        <v>98.800393335999999</v>
      </c>
      <c r="AN16" s="258">
        <v>98.910175823000003</v>
      </c>
      <c r="AO16" s="258">
        <v>99.036277725999994</v>
      </c>
      <c r="AP16" s="258">
        <v>99.171204349000007</v>
      </c>
      <c r="AQ16" s="258">
        <v>99.335566107000005</v>
      </c>
      <c r="AR16" s="258">
        <v>99.521868303999995</v>
      </c>
      <c r="AS16" s="258">
        <v>99.817571298000004</v>
      </c>
      <c r="AT16" s="258">
        <v>99.982159100999993</v>
      </c>
      <c r="AU16" s="258">
        <v>100.10309207</v>
      </c>
      <c r="AV16" s="258">
        <v>100.00902772000001</v>
      </c>
      <c r="AW16" s="258">
        <v>100.1711579</v>
      </c>
      <c r="AX16" s="258">
        <v>100.41814011</v>
      </c>
      <c r="AY16" s="346">
        <v>100.9196</v>
      </c>
      <c r="AZ16" s="346">
        <v>101.20910000000001</v>
      </c>
      <c r="BA16" s="346">
        <v>101.45610000000001</v>
      </c>
      <c r="BB16" s="346">
        <v>101.5945</v>
      </c>
      <c r="BC16" s="346">
        <v>101.8064</v>
      </c>
      <c r="BD16" s="346">
        <v>102.02549999999999</v>
      </c>
      <c r="BE16" s="346">
        <v>102.29259999999999</v>
      </c>
      <c r="BF16" s="346">
        <v>102.4957</v>
      </c>
      <c r="BG16" s="346">
        <v>102.6756</v>
      </c>
      <c r="BH16" s="346">
        <v>102.8318</v>
      </c>
      <c r="BI16" s="346">
        <v>102.9653</v>
      </c>
      <c r="BJ16" s="346">
        <v>103.0758</v>
      </c>
      <c r="BK16" s="346">
        <v>103.1694</v>
      </c>
      <c r="BL16" s="346">
        <v>103.22929999999999</v>
      </c>
      <c r="BM16" s="346">
        <v>103.2616</v>
      </c>
      <c r="BN16" s="346">
        <v>103.23269999999999</v>
      </c>
      <c r="BO16" s="346">
        <v>103.2349</v>
      </c>
      <c r="BP16" s="346">
        <v>103.2347</v>
      </c>
      <c r="BQ16" s="346">
        <v>103.2016</v>
      </c>
      <c r="BR16" s="346">
        <v>103.2193</v>
      </c>
      <c r="BS16" s="346">
        <v>103.2573</v>
      </c>
      <c r="BT16" s="346">
        <v>103.31570000000001</v>
      </c>
      <c r="BU16" s="346">
        <v>103.39449999999999</v>
      </c>
      <c r="BV16" s="346">
        <v>103.4937</v>
      </c>
    </row>
    <row r="17" spans="1:74" ht="11.1" customHeight="1" x14ac:dyDescent="0.2">
      <c r="A17" s="148" t="s">
        <v>889</v>
      </c>
      <c r="B17" s="210" t="s">
        <v>598</v>
      </c>
      <c r="C17" s="258">
        <v>99.304611218999995</v>
      </c>
      <c r="D17" s="258">
        <v>99.045188010000004</v>
      </c>
      <c r="E17" s="258">
        <v>98.841818083000007</v>
      </c>
      <c r="F17" s="258">
        <v>98.724427821999996</v>
      </c>
      <c r="G17" s="258">
        <v>98.610719670999998</v>
      </c>
      <c r="H17" s="258">
        <v>98.530620014999997</v>
      </c>
      <c r="I17" s="258">
        <v>98.643819803</v>
      </c>
      <c r="J17" s="258">
        <v>98.511168925000007</v>
      </c>
      <c r="K17" s="258">
        <v>98.292358328999995</v>
      </c>
      <c r="L17" s="258">
        <v>97.754910265000007</v>
      </c>
      <c r="M17" s="258">
        <v>97.538138548000006</v>
      </c>
      <c r="N17" s="258">
        <v>97.409565427000004</v>
      </c>
      <c r="O17" s="258">
        <v>97.598326252999996</v>
      </c>
      <c r="P17" s="258">
        <v>97.474298812000001</v>
      </c>
      <c r="Q17" s="258">
        <v>97.266618455</v>
      </c>
      <c r="R17" s="258">
        <v>96.730868164</v>
      </c>
      <c r="S17" s="258">
        <v>96.539194737000003</v>
      </c>
      <c r="T17" s="258">
        <v>96.447181155999999</v>
      </c>
      <c r="U17" s="258">
        <v>96.541738237000004</v>
      </c>
      <c r="V17" s="258">
        <v>96.583861237999997</v>
      </c>
      <c r="W17" s="258">
        <v>96.660460974000003</v>
      </c>
      <c r="X17" s="258">
        <v>96.831827099999998</v>
      </c>
      <c r="Y17" s="258">
        <v>96.932163063000004</v>
      </c>
      <c r="Z17" s="258">
        <v>97.021758520000006</v>
      </c>
      <c r="AA17" s="258">
        <v>97.040986310999997</v>
      </c>
      <c r="AB17" s="258">
        <v>97.153821121999997</v>
      </c>
      <c r="AC17" s="258">
        <v>97.300635796999998</v>
      </c>
      <c r="AD17" s="258">
        <v>97.705719009999996</v>
      </c>
      <c r="AE17" s="258">
        <v>97.752276901000002</v>
      </c>
      <c r="AF17" s="258">
        <v>97.664598146000003</v>
      </c>
      <c r="AG17" s="258">
        <v>97.065522555000001</v>
      </c>
      <c r="AH17" s="258">
        <v>96.992240651000003</v>
      </c>
      <c r="AI17" s="258">
        <v>97.067592243999997</v>
      </c>
      <c r="AJ17" s="258">
        <v>97.536275911000004</v>
      </c>
      <c r="AK17" s="258">
        <v>97.725370564000002</v>
      </c>
      <c r="AL17" s="258">
        <v>97.879574778999995</v>
      </c>
      <c r="AM17" s="258">
        <v>97.949591694000006</v>
      </c>
      <c r="AN17" s="258">
        <v>98.070987684000002</v>
      </c>
      <c r="AO17" s="258">
        <v>98.194465885</v>
      </c>
      <c r="AP17" s="258">
        <v>98.332317979999999</v>
      </c>
      <c r="AQ17" s="258">
        <v>98.450741840000006</v>
      </c>
      <c r="AR17" s="258">
        <v>98.562029147999993</v>
      </c>
      <c r="AS17" s="258">
        <v>98.623316083000006</v>
      </c>
      <c r="AT17" s="258">
        <v>98.752478154000002</v>
      </c>
      <c r="AU17" s="258">
        <v>98.906651538000006</v>
      </c>
      <c r="AV17" s="258">
        <v>99.030487109999996</v>
      </c>
      <c r="AW17" s="258">
        <v>99.276194966000006</v>
      </c>
      <c r="AX17" s="258">
        <v>99.588425979999997</v>
      </c>
      <c r="AY17" s="346">
        <v>100.1306</v>
      </c>
      <c r="AZ17" s="346">
        <v>100.4533</v>
      </c>
      <c r="BA17" s="346">
        <v>100.72</v>
      </c>
      <c r="BB17" s="346">
        <v>100.8399</v>
      </c>
      <c r="BC17" s="346">
        <v>101.0626</v>
      </c>
      <c r="BD17" s="346">
        <v>101.2972</v>
      </c>
      <c r="BE17" s="346">
        <v>101.5872</v>
      </c>
      <c r="BF17" s="346">
        <v>101.8133</v>
      </c>
      <c r="BG17" s="346">
        <v>102.01900000000001</v>
      </c>
      <c r="BH17" s="346">
        <v>102.2029</v>
      </c>
      <c r="BI17" s="346">
        <v>102.3685</v>
      </c>
      <c r="BJ17" s="346">
        <v>102.5146</v>
      </c>
      <c r="BK17" s="346">
        <v>102.66</v>
      </c>
      <c r="BL17" s="346">
        <v>102.753</v>
      </c>
      <c r="BM17" s="346">
        <v>102.81229999999999</v>
      </c>
      <c r="BN17" s="346">
        <v>102.8038</v>
      </c>
      <c r="BO17" s="346">
        <v>102.8216</v>
      </c>
      <c r="BP17" s="346">
        <v>102.8313</v>
      </c>
      <c r="BQ17" s="346">
        <v>102.8</v>
      </c>
      <c r="BR17" s="346">
        <v>102.81870000000001</v>
      </c>
      <c r="BS17" s="346">
        <v>102.85429999999999</v>
      </c>
      <c r="BT17" s="346">
        <v>102.9068</v>
      </c>
      <c r="BU17" s="346">
        <v>102.97620000000001</v>
      </c>
      <c r="BV17" s="346">
        <v>103.0624</v>
      </c>
    </row>
    <row r="18" spans="1:74" ht="11.1" customHeight="1" x14ac:dyDescent="0.2">
      <c r="A18" s="148" t="s">
        <v>890</v>
      </c>
      <c r="B18" s="210" t="s">
        <v>566</v>
      </c>
      <c r="C18" s="258">
        <v>104.55511715</v>
      </c>
      <c r="D18" s="258">
        <v>104.35816808</v>
      </c>
      <c r="E18" s="258">
        <v>104.22381618999999</v>
      </c>
      <c r="F18" s="258">
        <v>104.17824263999999</v>
      </c>
      <c r="G18" s="258">
        <v>104.14944924</v>
      </c>
      <c r="H18" s="258">
        <v>104.16361716</v>
      </c>
      <c r="I18" s="258">
        <v>104.40486274</v>
      </c>
      <c r="J18" s="258">
        <v>104.36686603</v>
      </c>
      <c r="K18" s="258">
        <v>104.23374336000001</v>
      </c>
      <c r="L18" s="258">
        <v>103.77237881000001</v>
      </c>
      <c r="M18" s="258">
        <v>103.62384120999999</v>
      </c>
      <c r="N18" s="258">
        <v>103.55501461999999</v>
      </c>
      <c r="O18" s="258">
        <v>103.74592019000001</v>
      </c>
      <c r="P18" s="258">
        <v>103.70149976</v>
      </c>
      <c r="Q18" s="258">
        <v>103.60177448</v>
      </c>
      <c r="R18" s="258">
        <v>103.2807165</v>
      </c>
      <c r="S18" s="258">
        <v>103.19490239</v>
      </c>
      <c r="T18" s="258">
        <v>103.17830431</v>
      </c>
      <c r="U18" s="258">
        <v>103.26215105999999</v>
      </c>
      <c r="V18" s="258">
        <v>103.36056345</v>
      </c>
      <c r="W18" s="258">
        <v>103.50477026999999</v>
      </c>
      <c r="X18" s="258">
        <v>103.76754126</v>
      </c>
      <c r="Y18" s="258">
        <v>103.94875965</v>
      </c>
      <c r="Z18" s="258">
        <v>104.12119518</v>
      </c>
      <c r="AA18" s="258">
        <v>104.21049544</v>
      </c>
      <c r="AB18" s="258">
        <v>104.42112954</v>
      </c>
      <c r="AC18" s="258">
        <v>104.67874507000001</v>
      </c>
      <c r="AD18" s="258">
        <v>105.29792863</v>
      </c>
      <c r="AE18" s="258">
        <v>105.41356709</v>
      </c>
      <c r="AF18" s="258">
        <v>105.34024705</v>
      </c>
      <c r="AG18" s="258">
        <v>104.46468839000001</v>
      </c>
      <c r="AH18" s="258">
        <v>104.47341142000001</v>
      </c>
      <c r="AI18" s="258">
        <v>104.75313602</v>
      </c>
      <c r="AJ18" s="258">
        <v>105.86590007</v>
      </c>
      <c r="AK18" s="258">
        <v>106.2660994</v>
      </c>
      <c r="AL18" s="258">
        <v>106.51577191</v>
      </c>
      <c r="AM18" s="258">
        <v>106.37169176</v>
      </c>
      <c r="AN18" s="258">
        <v>106.50272996</v>
      </c>
      <c r="AO18" s="258">
        <v>106.66566069</v>
      </c>
      <c r="AP18" s="258">
        <v>106.89847867</v>
      </c>
      <c r="AQ18" s="258">
        <v>107.09669843</v>
      </c>
      <c r="AR18" s="258">
        <v>107.29831468</v>
      </c>
      <c r="AS18" s="258">
        <v>107.49477476</v>
      </c>
      <c r="AT18" s="258">
        <v>107.7095985</v>
      </c>
      <c r="AU18" s="258">
        <v>107.93423322</v>
      </c>
      <c r="AV18" s="258">
        <v>108.08349757000001</v>
      </c>
      <c r="AW18" s="258">
        <v>108.39164030000001</v>
      </c>
      <c r="AX18" s="258">
        <v>108.77348005</v>
      </c>
      <c r="AY18" s="346">
        <v>109.34610000000001</v>
      </c>
      <c r="AZ18" s="346">
        <v>109.78749999999999</v>
      </c>
      <c r="BA18" s="346">
        <v>110.2149</v>
      </c>
      <c r="BB18" s="346">
        <v>110.66419999999999</v>
      </c>
      <c r="BC18" s="346">
        <v>111.0363</v>
      </c>
      <c r="BD18" s="346">
        <v>111.3672</v>
      </c>
      <c r="BE18" s="346">
        <v>111.6009</v>
      </c>
      <c r="BF18" s="346">
        <v>111.89149999999999</v>
      </c>
      <c r="BG18" s="346">
        <v>112.18300000000001</v>
      </c>
      <c r="BH18" s="346">
        <v>112.542</v>
      </c>
      <c r="BI18" s="346">
        <v>112.7851</v>
      </c>
      <c r="BJ18" s="346">
        <v>112.9789</v>
      </c>
      <c r="BK18" s="346">
        <v>113.13</v>
      </c>
      <c r="BL18" s="346">
        <v>113.22069999999999</v>
      </c>
      <c r="BM18" s="346">
        <v>113.2574</v>
      </c>
      <c r="BN18" s="346">
        <v>113.1828</v>
      </c>
      <c r="BO18" s="346">
        <v>113.1545</v>
      </c>
      <c r="BP18" s="346">
        <v>113.1151</v>
      </c>
      <c r="BQ18" s="346">
        <v>113.02079999999999</v>
      </c>
      <c r="BR18" s="346">
        <v>112.9922</v>
      </c>
      <c r="BS18" s="346">
        <v>112.9853</v>
      </c>
      <c r="BT18" s="346">
        <v>113.0001</v>
      </c>
      <c r="BU18" s="346">
        <v>113.0368</v>
      </c>
      <c r="BV18" s="346">
        <v>113.09520000000001</v>
      </c>
    </row>
    <row r="19" spans="1:74" ht="11.1" customHeight="1" x14ac:dyDescent="0.2">
      <c r="A19" s="148" t="s">
        <v>891</v>
      </c>
      <c r="B19" s="210" t="s">
        <v>567</v>
      </c>
      <c r="C19" s="258">
        <v>102.70537647</v>
      </c>
      <c r="D19" s="258">
        <v>102.44649352</v>
      </c>
      <c r="E19" s="258">
        <v>102.22446056</v>
      </c>
      <c r="F19" s="258">
        <v>102.03147927000001</v>
      </c>
      <c r="G19" s="258">
        <v>101.88899502</v>
      </c>
      <c r="H19" s="258">
        <v>101.78920949</v>
      </c>
      <c r="I19" s="258">
        <v>101.86281651</v>
      </c>
      <c r="J19" s="258">
        <v>101.75040805</v>
      </c>
      <c r="K19" s="258">
        <v>101.58267794</v>
      </c>
      <c r="L19" s="258">
        <v>101.19784172999999</v>
      </c>
      <c r="M19" s="258">
        <v>101.04080666</v>
      </c>
      <c r="N19" s="258">
        <v>100.94978827</v>
      </c>
      <c r="O19" s="258">
        <v>101.11509682000001</v>
      </c>
      <c r="P19" s="258">
        <v>101.01337909999999</v>
      </c>
      <c r="Q19" s="258">
        <v>100.83494536000001</v>
      </c>
      <c r="R19" s="258">
        <v>100.3361359</v>
      </c>
      <c r="S19" s="258">
        <v>100.18701492</v>
      </c>
      <c r="T19" s="258">
        <v>100.1439227</v>
      </c>
      <c r="U19" s="258">
        <v>100.3153442</v>
      </c>
      <c r="V19" s="258">
        <v>100.40294581000001</v>
      </c>
      <c r="W19" s="258">
        <v>100.51521248</v>
      </c>
      <c r="X19" s="258">
        <v>100.6832722</v>
      </c>
      <c r="Y19" s="258">
        <v>100.82152298</v>
      </c>
      <c r="Z19" s="258">
        <v>100.96109282</v>
      </c>
      <c r="AA19" s="258">
        <v>101.05965165000001</v>
      </c>
      <c r="AB19" s="258">
        <v>101.23360716000001</v>
      </c>
      <c r="AC19" s="258">
        <v>101.44062927</v>
      </c>
      <c r="AD19" s="258">
        <v>101.87971122</v>
      </c>
      <c r="AE19" s="258">
        <v>102.00362161</v>
      </c>
      <c r="AF19" s="258">
        <v>102.01135369000001</v>
      </c>
      <c r="AG19" s="258">
        <v>101.46698402</v>
      </c>
      <c r="AH19" s="258">
        <v>101.56930201</v>
      </c>
      <c r="AI19" s="258">
        <v>101.88238423999999</v>
      </c>
      <c r="AJ19" s="258">
        <v>102.80894434</v>
      </c>
      <c r="AK19" s="258">
        <v>103.24151981999999</v>
      </c>
      <c r="AL19" s="258">
        <v>103.58282432</v>
      </c>
      <c r="AM19" s="258">
        <v>103.72863710999999</v>
      </c>
      <c r="AN19" s="258">
        <v>103.96556516</v>
      </c>
      <c r="AO19" s="258">
        <v>104.18938777</v>
      </c>
      <c r="AP19" s="258">
        <v>104.29056333</v>
      </c>
      <c r="AQ19" s="258">
        <v>104.57033122999999</v>
      </c>
      <c r="AR19" s="258">
        <v>104.91914987</v>
      </c>
      <c r="AS19" s="258">
        <v>105.52986616</v>
      </c>
      <c r="AT19" s="258">
        <v>105.87215112</v>
      </c>
      <c r="AU19" s="258">
        <v>106.13885165000001</v>
      </c>
      <c r="AV19" s="258">
        <v>106.12438134999999</v>
      </c>
      <c r="AW19" s="258">
        <v>106.39410282</v>
      </c>
      <c r="AX19" s="258">
        <v>106.74242968</v>
      </c>
      <c r="AY19" s="346">
        <v>107.3206</v>
      </c>
      <c r="AZ19" s="346">
        <v>107.7127</v>
      </c>
      <c r="BA19" s="346">
        <v>108.07</v>
      </c>
      <c r="BB19" s="346">
        <v>108.34820000000001</v>
      </c>
      <c r="BC19" s="346">
        <v>108.669</v>
      </c>
      <c r="BD19" s="346">
        <v>108.988</v>
      </c>
      <c r="BE19" s="346">
        <v>109.3216</v>
      </c>
      <c r="BF19" s="346">
        <v>109.6251</v>
      </c>
      <c r="BG19" s="346">
        <v>109.9147</v>
      </c>
      <c r="BH19" s="346">
        <v>110.2171</v>
      </c>
      <c r="BI19" s="346">
        <v>110.4589</v>
      </c>
      <c r="BJ19" s="346">
        <v>110.66679999999999</v>
      </c>
      <c r="BK19" s="346">
        <v>110.846</v>
      </c>
      <c r="BL19" s="346">
        <v>110.98220000000001</v>
      </c>
      <c r="BM19" s="346">
        <v>111.08069999999999</v>
      </c>
      <c r="BN19" s="346">
        <v>111.0962</v>
      </c>
      <c r="BO19" s="346">
        <v>111.1529</v>
      </c>
      <c r="BP19" s="346">
        <v>111.2055</v>
      </c>
      <c r="BQ19" s="346">
        <v>111.21899999999999</v>
      </c>
      <c r="BR19" s="346">
        <v>111.2901</v>
      </c>
      <c r="BS19" s="346">
        <v>111.3836</v>
      </c>
      <c r="BT19" s="346">
        <v>111.49939999999999</v>
      </c>
      <c r="BU19" s="346">
        <v>111.63760000000001</v>
      </c>
      <c r="BV19" s="346">
        <v>111.7983</v>
      </c>
    </row>
    <row r="20" spans="1:74" ht="11.1" customHeight="1" x14ac:dyDescent="0.2">
      <c r="A20" s="148" t="s">
        <v>892</v>
      </c>
      <c r="B20" s="210" t="s">
        <v>568</v>
      </c>
      <c r="C20" s="258">
        <v>103.40352238</v>
      </c>
      <c r="D20" s="258">
        <v>103.31199855</v>
      </c>
      <c r="E20" s="258">
        <v>103.27962002</v>
      </c>
      <c r="F20" s="258">
        <v>103.33209248</v>
      </c>
      <c r="G20" s="258">
        <v>103.39872533</v>
      </c>
      <c r="H20" s="258">
        <v>103.50522425</v>
      </c>
      <c r="I20" s="258">
        <v>103.78505678000001</v>
      </c>
      <c r="J20" s="258">
        <v>103.87118717</v>
      </c>
      <c r="K20" s="258">
        <v>103.89708297</v>
      </c>
      <c r="L20" s="258">
        <v>103.73027601</v>
      </c>
      <c r="M20" s="258">
        <v>103.73505375000001</v>
      </c>
      <c r="N20" s="258">
        <v>103.77894800999999</v>
      </c>
      <c r="O20" s="258">
        <v>103.99932257</v>
      </c>
      <c r="P20" s="258">
        <v>104.01842705</v>
      </c>
      <c r="Q20" s="258">
        <v>103.97362523</v>
      </c>
      <c r="R20" s="258">
        <v>103.64602495</v>
      </c>
      <c r="S20" s="258">
        <v>103.63757962</v>
      </c>
      <c r="T20" s="258">
        <v>103.72939709000001</v>
      </c>
      <c r="U20" s="258">
        <v>104.03332965</v>
      </c>
      <c r="V20" s="258">
        <v>104.24178352</v>
      </c>
      <c r="W20" s="258">
        <v>104.46661098</v>
      </c>
      <c r="X20" s="258">
        <v>104.71708741</v>
      </c>
      <c r="Y20" s="258">
        <v>104.96770554</v>
      </c>
      <c r="Z20" s="258">
        <v>105.22774074</v>
      </c>
      <c r="AA20" s="258">
        <v>105.51686382</v>
      </c>
      <c r="AB20" s="258">
        <v>105.78098006</v>
      </c>
      <c r="AC20" s="258">
        <v>106.03976025999999</v>
      </c>
      <c r="AD20" s="258">
        <v>106.48662297</v>
      </c>
      <c r="AE20" s="258">
        <v>106.58966718000001</v>
      </c>
      <c r="AF20" s="258">
        <v>106.54231145</v>
      </c>
      <c r="AG20" s="258">
        <v>105.85840724000001</v>
      </c>
      <c r="AH20" s="258">
        <v>105.87486301</v>
      </c>
      <c r="AI20" s="258">
        <v>106.10553023</v>
      </c>
      <c r="AJ20" s="258">
        <v>106.95058763</v>
      </c>
      <c r="AK20" s="258">
        <v>107.30954370000001</v>
      </c>
      <c r="AL20" s="258">
        <v>107.58257716999999</v>
      </c>
      <c r="AM20" s="258">
        <v>107.60382923</v>
      </c>
      <c r="AN20" s="258">
        <v>107.82941159000001</v>
      </c>
      <c r="AO20" s="258">
        <v>108.09346545</v>
      </c>
      <c r="AP20" s="258">
        <v>108.40036261</v>
      </c>
      <c r="AQ20" s="258">
        <v>108.73808061</v>
      </c>
      <c r="AR20" s="258">
        <v>109.11099125</v>
      </c>
      <c r="AS20" s="258">
        <v>109.66001687000001</v>
      </c>
      <c r="AT20" s="258">
        <v>109.99762102</v>
      </c>
      <c r="AU20" s="258">
        <v>110.26472606</v>
      </c>
      <c r="AV20" s="258">
        <v>110.25337940999999</v>
      </c>
      <c r="AW20" s="258">
        <v>110.53545063</v>
      </c>
      <c r="AX20" s="258">
        <v>110.90298715</v>
      </c>
      <c r="AY20" s="346">
        <v>111.54089999999999</v>
      </c>
      <c r="AZ20" s="346">
        <v>111.94070000000001</v>
      </c>
      <c r="BA20" s="346">
        <v>112.2873</v>
      </c>
      <c r="BB20" s="346">
        <v>112.50830000000001</v>
      </c>
      <c r="BC20" s="346">
        <v>112.8028</v>
      </c>
      <c r="BD20" s="346">
        <v>113.09829999999999</v>
      </c>
      <c r="BE20" s="346">
        <v>113.419</v>
      </c>
      <c r="BF20" s="346">
        <v>113.6986</v>
      </c>
      <c r="BG20" s="346">
        <v>113.96120000000001</v>
      </c>
      <c r="BH20" s="346">
        <v>114.2281</v>
      </c>
      <c r="BI20" s="346">
        <v>114.4405</v>
      </c>
      <c r="BJ20" s="346">
        <v>114.61969999999999</v>
      </c>
      <c r="BK20" s="346">
        <v>114.77</v>
      </c>
      <c r="BL20" s="346">
        <v>114.8797</v>
      </c>
      <c r="BM20" s="346">
        <v>114.9532</v>
      </c>
      <c r="BN20" s="346">
        <v>114.95229999999999</v>
      </c>
      <c r="BO20" s="346">
        <v>114.9816</v>
      </c>
      <c r="BP20" s="346">
        <v>115.0031</v>
      </c>
      <c r="BQ20" s="346">
        <v>114.9778</v>
      </c>
      <c r="BR20" s="346">
        <v>115.01309999999999</v>
      </c>
      <c r="BS20" s="346">
        <v>115.0698</v>
      </c>
      <c r="BT20" s="346">
        <v>115.14790000000001</v>
      </c>
      <c r="BU20" s="346">
        <v>115.24760000000001</v>
      </c>
      <c r="BV20" s="346">
        <v>115.3687</v>
      </c>
    </row>
    <row r="21" spans="1:74" ht="11.1" customHeight="1" x14ac:dyDescent="0.2">
      <c r="A21" s="148" t="s">
        <v>893</v>
      </c>
      <c r="B21" s="210" t="s">
        <v>569</v>
      </c>
      <c r="C21" s="258">
        <v>104.89472994</v>
      </c>
      <c r="D21" s="258">
        <v>104.78319187</v>
      </c>
      <c r="E21" s="258">
        <v>104.73391825</v>
      </c>
      <c r="F21" s="258">
        <v>104.7750375</v>
      </c>
      <c r="G21" s="258">
        <v>104.82919649</v>
      </c>
      <c r="H21" s="258">
        <v>104.92452363</v>
      </c>
      <c r="I21" s="258">
        <v>105.18328517</v>
      </c>
      <c r="J21" s="258">
        <v>105.26924893</v>
      </c>
      <c r="K21" s="258">
        <v>105.30468116999999</v>
      </c>
      <c r="L21" s="258">
        <v>105.1092531</v>
      </c>
      <c r="M21" s="258">
        <v>105.17886885</v>
      </c>
      <c r="N21" s="258">
        <v>105.33319963</v>
      </c>
      <c r="O21" s="258">
        <v>105.79270425999999</v>
      </c>
      <c r="P21" s="258">
        <v>105.95112103</v>
      </c>
      <c r="Q21" s="258">
        <v>106.02890873</v>
      </c>
      <c r="R21" s="258">
        <v>105.80979111000001</v>
      </c>
      <c r="S21" s="258">
        <v>105.88852789000001</v>
      </c>
      <c r="T21" s="258">
        <v>106.04884282</v>
      </c>
      <c r="U21" s="258">
        <v>106.4196659</v>
      </c>
      <c r="V21" s="258">
        <v>106.64643959999999</v>
      </c>
      <c r="W21" s="258">
        <v>106.85809394</v>
      </c>
      <c r="X21" s="258">
        <v>107.010938</v>
      </c>
      <c r="Y21" s="258">
        <v>107.2251218</v>
      </c>
      <c r="Z21" s="258">
        <v>107.45695442</v>
      </c>
      <c r="AA21" s="258">
        <v>107.77249239</v>
      </c>
      <c r="AB21" s="258">
        <v>107.99008026</v>
      </c>
      <c r="AC21" s="258">
        <v>108.17577455</v>
      </c>
      <c r="AD21" s="258">
        <v>108.48385998000001</v>
      </c>
      <c r="AE21" s="258">
        <v>108.49005357999999</v>
      </c>
      <c r="AF21" s="258">
        <v>108.34864007</v>
      </c>
      <c r="AG21" s="258">
        <v>107.57225705</v>
      </c>
      <c r="AH21" s="258">
        <v>107.50115111</v>
      </c>
      <c r="AI21" s="258">
        <v>107.64795985000001</v>
      </c>
      <c r="AJ21" s="258">
        <v>108.43392695999999</v>
      </c>
      <c r="AK21" s="258">
        <v>108.70063231</v>
      </c>
      <c r="AL21" s="258">
        <v>108.86931959</v>
      </c>
      <c r="AM21" s="258">
        <v>108.81777191</v>
      </c>
      <c r="AN21" s="258">
        <v>108.8820857</v>
      </c>
      <c r="AO21" s="258">
        <v>108.94004408000001</v>
      </c>
      <c r="AP21" s="258">
        <v>108.79658456999999</v>
      </c>
      <c r="AQ21" s="258">
        <v>108.988129</v>
      </c>
      <c r="AR21" s="258">
        <v>109.3196149</v>
      </c>
      <c r="AS21" s="258">
        <v>110.0693845</v>
      </c>
      <c r="AT21" s="258">
        <v>110.47199663000001</v>
      </c>
      <c r="AU21" s="258">
        <v>110.80579353</v>
      </c>
      <c r="AV21" s="258">
        <v>110.87005589</v>
      </c>
      <c r="AW21" s="258">
        <v>111.21676183</v>
      </c>
      <c r="AX21" s="258">
        <v>111.64519203</v>
      </c>
      <c r="AY21" s="346">
        <v>112.3254</v>
      </c>
      <c r="AZ21" s="346">
        <v>112.7897</v>
      </c>
      <c r="BA21" s="346">
        <v>113.20829999999999</v>
      </c>
      <c r="BB21" s="346">
        <v>113.5313</v>
      </c>
      <c r="BC21" s="346">
        <v>113.8954</v>
      </c>
      <c r="BD21" s="346">
        <v>114.2509</v>
      </c>
      <c r="BE21" s="346">
        <v>114.61490000000001</v>
      </c>
      <c r="BF21" s="346">
        <v>114.9404</v>
      </c>
      <c r="BG21" s="346">
        <v>115.24460000000001</v>
      </c>
      <c r="BH21" s="346">
        <v>115.5501</v>
      </c>
      <c r="BI21" s="346">
        <v>115.7946</v>
      </c>
      <c r="BJ21" s="346">
        <v>116.00060000000001</v>
      </c>
      <c r="BK21" s="346">
        <v>116.1707</v>
      </c>
      <c r="BL21" s="346">
        <v>116.298</v>
      </c>
      <c r="BM21" s="346">
        <v>116.38509999999999</v>
      </c>
      <c r="BN21" s="346">
        <v>116.39360000000001</v>
      </c>
      <c r="BO21" s="346">
        <v>116.4289</v>
      </c>
      <c r="BP21" s="346">
        <v>116.4525</v>
      </c>
      <c r="BQ21" s="346">
        <v>116.4224</v>
      </c>
      <c r="BR21" s="346">
        <v>116.4546</v>
      </c>
      <c r="BS21" s="346">
        <v>116.50700000000001</v>
      </c>
      <c r="BT21" s="346">
        <v>116.5795</v>
      </c>
      <c r="BU21" s="346">
        <v>116.6721</v>
      </c>
      <c r="BV21" s="346">
        <v>116.7848</v>
      </c>
    </row>
    <row r="22" spans="1:74" ht="11.1" customHeight="1" x14ac:dyDescent="0.2">
      <c r="A22" s="148" t="s">
        <v>894</v>
      </c>
      <c r="B22" s="210" t="s">
        <v>570</v>
      </c>
      <c r="C22" s="258">
        <v>102.68021456</v>
      </c>
      <c r="D22" s="258">
        <v>102.18526808999999</v>
      </c>
      <c r="E22" s="258">
        <v>101.64658267</v>
      </c>
      <c r="F22" s="258">
        <v>100.92636985</v>
      </c>
      <c r="G22" s="258">
        <v>100.40354782999999</v>
      </c>
      <c r="H22" s="258">
        <v>99.940328190000002</v>
      </c>
      <c r="I22" s="258">
        <v>99.698773532999994</v>
      </c>
      <c r="J22" s="258">
        <v>99.233211662000002</v>
      </c>
      <c r="K22" s="258">
        <v>98.705705197</v>
      </c>
      <c r="L22" s="258">
        <v>97.915949099000002</v>
      </c>
      <c r="M22" s="258">
        <v>97.414782221999999</v>
      </c>
      <c r="N22" s="258">
        <v>97.001899530000003</v>
      </c>
      <c r="O22" s="258">
        <v>96.865764933999998</v>
      </c>
      <c r="P22" s="258">
        <v>96.488102674999993</v>
      </c>
      <c r="Q22" s="258">
        <v>96.057376665999996</v>
      </c>
      <c r="R22" s="258">
        <v>95.346749101</v>
      </c>
      <c r="S22" s="258">
        <v>94.980023946000003</v>
      </c>
      <c r="T22" s="258">
        <v>94.730363396000001</v>
      </c>
      <c r="U22" s="258">
        <v>94.677064877999996</v>
      </c>
      <c r="V22" s="258">
        <v>94.602060465999998</v>
      </c>
      <c r="W22" s="258">
        <v>94.584647587999996</v>
      </c>
      <c r="X22" s="258">
        <v>94.645309674999993</v>
      </c>
      <c r="Y22" s="258">
        <v>94.727717292999998</v>
      </c>
      <c r="Z22" s="258">
        <v>94.852353871999995</v>
      </c>
      <c r="AA22" s="258">
        <v>95.012290391999997</v>
      </c>
      <c r="AB22" s="258">
        <v>95.226581659000004</v>
      </c>
      <c r="AC22" s="258">
        <v>95.488298651999997</v>
      </c>
      <c r="AD22" s="258">
        <v>96.019461910999993</v>
      </c>
      <c r="AE22" s="258">
        <v>96.209514952000006</v>
      </c>
      <c r="AF22" s="258">
        <v>96.280478317000004</v>
      </c>
      <c r="AG22" s="258">
        <v>95.908943053000002</v>
      </c>
      <c r="AH22" s="258">
        <v>95.984283774000005</v>
      </c>
      <c r="AI22" s="258">
        <v>96.183091529999999</v>
      </c>
      <c r="AJ22" s="258">
        <v>96.735781036999995</v>
      </c>
      <c r="AK22" s="258">
        <v>97.008711825000006</v>
      </c>
      <c r="AL22" s="258">
        <v>97.232298610000001</v>
      </c>
      <c r="AM22" s="258">
        <v>97.191255744000003</v>
      </c>
      <c r="AN22" s="258">
        <v>97.477618759999999</v>
      </c>
      <c r="AO22" s="258">
        <v>97.876102008999993</v>
      </c>
      <c r="AP22" s="258">
        <v>98.626735335999996</v>
      </c>
      <c r="AQ22" s="258">
        <v>99.069436670000002</v>
      </c>
      <c r="AR22" s="258">
        <v>99.444235856000006</v>
      </c>
      <c r="AS22" s="258">
        <v>99.683774799999995</v>
      </c>
      <c r="AT22" s="258">
        <v>99.973288257999997</v>
      </c>
      <c r="AU22" s="258">
        <v>100.24541814</v>
      </c>
      <c r="AV22" s="258">
        <v>100.37035595</v>
      </c>
      <c r="AW22" s="258">
        <v>100.70507503</v>
      </c>
      <c r="AX22" s="258">
        <v>101.11976688999999</v>
      </c>
      <c r="AY22" s="346">
        <v>101.7856</v>
      </c>
      <c r="AZ22" s="346">
        <v>102.2319</v>
      </c>
      <c r="BA22" s="346">
        <v>102.6297</v>
      </c>
      <c r="BB22" s="346">
        <v>102.91630000000001</v>
      </c>
      <c r="BC22" s="346">
        <v>103.26430000000001</v>
      </c>
      <c r="BD22" s="346">
        <v>103.6109</v>
      </c>
      <c r="BE22" s="346">
        <v>103.99630000000001</v>
      </c>
      <c r="BF22" s="346">
        <v>104.31019999999999</v>
      </c>
      <c r="BG22" s="346">
        <v>104.59269999999999</v>
      </c>
      <c r="BH22" s="346">
        <v>104.8338</v>
      </c>
      <c r="BI22" s="346">
        <v>105.0608</v>
      </c>
      <c r="BJ22" s="346">
        <v>105.2638</v>
      </c>
      <c r="BK22" s="346">
        <v>105.4547</v>
      </c>
      <c r="BL22" s="346">
        <v>105.60080000000001</v>
      </c>
      <c r="BM22" s="346">
        <v>105.7139</v>
      </c>
      <c r="BN22" s="346">
        <v>105.75360000000001</v>
      </c>
      <c r="BO22" s="346">
        <v>105.83110000000001</v>
      </c>
      <c r="BP22" s="346">
        <v>105.90600000000001</v>
      </c>
      <c r="BQ22" s="346">
        <v>105.9485</v>
      </c>
      <c r="BR22" s="346">
        <v>106.04049999999999</v>
      </c>
      <c r="BS22" s="346">
        <v>106.152</v>
      </c>
      <c r="BT22" s="346">
        <v>106.28319999999999</v>
      </c>
      <c r="BU22" s="346">
        <v>106.4341</v>
      </c>
      <c r="BV22" s="346">
        <v>106.60469999999999</v>
      </c>
    </row>
    <row r="23" spans="1:74" ht="11.1" customHeight="1" x14ac:dyDescent="0.2">
      <c r="A23" s="148" t="s">
        <v>895</v>
      </c>
      <c r="B23" s="210" t="s">
        <v>571</v>
      </c>
      <c r="C23" s="258">
        <v>103.91989962</v>
      </c>
      <c r="D23" s="258">
        <v>103.83889078999999</v>
      </c>
      <c r="E23" s="258">
        <v>103.81525935000001</v>
      </c>
      <c r="F23" s="258">
        <v>103.88177002</v>
      </c>
      <c r="G23" s="258">
        <v>103.94831981</v>
      </c>
      <c r="H23" s="258">
        <v>104.04767345</v>
      </c>
      <c r="I23" s="258">
        <v>104.28163744</v>
      </c>
      <c r="J23" s="258">
        <v>104.37024389</v>
      </c>
      <c r="K23" s="258">
        <v>104.41529930999999</v>
      </c>
      <c r="L23" s="258">
        <v>104.31070937</v>
      </c>
      <c r="M23" s="258">
        <v>104.34823346</v>
      </c>
      <c r="N23" s="258">
        <v>104.42177726</v>
      </c>
      <c r="O23" s="258">
        <v>104.69485129</v>
      </c>
      <c r="P23" s="258">
        <v>104.71780163</v>
      </c>
      <c r="Q23" s="258">
        <v>104.6541388</v>
      </c>
      <c r="R23" s="258">
        <v>104.25244202</v>
      </c>
      <c r="S23" s="258">
        <v>104.20411842999999</v>
      </c>
      <c r="T23" s="258">
        <v>104.25774724</v>
      </c>
      <c r="U23" s="258">
        <v>104.50692354</v>
      </c>
      <c r="V23" s="258">
        <v>104.69426086</v>
      </c>
      <c r="W23" s="258">
        <v>104.91335427</v>
      </c>
      <c r="X23" s="258">
        <v>105.13886057000001</v>
      </c>
      <c r="Y23" s="258">
        <v>105.44047358</v>
      </c>
      <c r="Z23" s="258">
        <v>105.79285009</v>
      </c>
      <c r="AA23" s="258">
        <v>106.24653056</v>
      </c>
      <c r="AB23" s="258">
        <v>106.66252874</v>
      </c>
      <c r="AC23" s="258">
        <v>107.09138507999999</v>
      </c>
      <c r="AD23" s="258">
        <v>107.70829814</v>
      </c>
      <c r="AE23" s="258">
        <v>108.03147189000001</v>
      </c>
      <c r="AF23" s="258">
        <v>108.23610488999999</v>
      </c>
      <c r="AG23" s="258">
        <v>107.91053021</v>
      </c>
      <c r="AH23" s="258">
        <v>108.18683187000001</v>
      </c>
      <c r="AI23" s="258">
        <v>108.65334297</v>
      </c>
      <c r="AJ23" s="258">
        <v>109.65001091000001</v>
      </c>
      <c r="AK23" s="258">
        <v>110.24198029999999</v>
      </c>
      <c r="AL23" s="258">
        <v>110.76919857</v>
      </c>
      <c r="AM23" s="258">
        <v>111.14816781</v>
      </c>
      <c r="AN23" s="258">
        <v>111.60850723</v>
      </c>
      <c r="AO23" s="258">
        <v>112.06671894</v>
      </c>
      <c r="AP23" s="258">
        <v>112.4276847</v>
      </c>
      <c r="AQ23" s="258">
        <v>112.95297968</v>
      </c>
      <c r="AR23" s="258">
        <v>113.54748563</v>
      </c>
      <c r="AS23" s="258">
        <v>114.49760568000001</v>
      </c>
      <c r="AT23" s="258">
        <v>115.01573125</v>
      </c>
      <c r="AU23" s="258">
        <v>115.38826545000001</v>
      </c>
      <c r="AV23" s="258">
        <v>115.29361033000001</v>
      </c>
      <c r="AW23" s="258">
        <v>115.61616029</v>
      </c>
      <c r="AX23" s="258">
        <v>116.03431737</v>
      </c>
      <c r="AY23" s="346">
        <v>116.7465</v>
      </c>
      <c r="AZ23" s="346">
        <v>117.2071</v>
      </c>
      <c r="BA23" s="346">
        <v>117.6143</v>
      </c>
      <c r="BB23" s="346">
        <v>117.8927</v>
      </c>
      <c r="BC23" s="346">
        <v>118.2503</v>
      </c>
      <c r="BD23" s="346">
        <v>118.6113</v>
      </c>
      <c r="BE23" s="346">
        <v>119.0087</v>
      </c>
      <c r="BF23" s="346">
        <v>119.35209999999999</v>
      </c>
      <c r="BG23" s="346">
        <v>119.67440000000001</v>
      </c>
      <c r="BH23" s="346">
        <v>119.99169999999999</v>
      </c>
      <c r="BI23" s="346">
        <v>120.2598</v>
      </c>
      <c r="BJ23" s="346">
        <v>120.4948</v>
      </c>
      <c r="BK23" s="346">
        <v>120.68559999999999</v>
      </c>
      <c r="BL23" s="346">
        <v>120.8625</v>
      </c>
      <c r="BM23" s="346">
        <v>121.01430000000001</v>
      </c>
      <c r="BN23" s="346">
        <v>121.1246</v>
      </c>
      <c r="BO23" s="346">
        <v>121.23909999999999</v>
      </c>
      <c r="BP23" s="346">
        <v>121.34099999999999</v>
      </c>
      <c r="BQ23" s="346">
        <v>121.3926</v>
      </c>
      <c r="BR23" s="346">
        <v>121.498</v>
      </c>
      <c r="BS23" s="346">
        <v>121.6194</v>
      </c>
      <c r="BT23" s="346">
        <v>121.7568</v>
      </c>
      <c r="BU23" s="346">
        <v>121.9102</v>
      </c>
      <c r="BV23" s="346">
        <v>122.0796</v>
      </c>
    </row>
    <row r="24" spans="1:74" ht="11.1" customHeight="1" x14ac:dyDescent="0.2">
      <c r="A24" s="148" t="s">
        <v>896</v>
      </c>
      <c r="B24" s="210" t="s">
        <v>572</v>
      </c>
      <c r="C24" s="258">
        <v>102.90043507</v>
      </c>
      <c r="D24" s="258">
        <v>102.75411901</v>
      </c>
      <c r="E24" s="258">
        <v>102.67484336</v>
      </c>
      <c r="F24" s="258">
        <v>102.67793611</v>
      </c>
      <c r="G24" s="258">
        <v>102.72124528000001</v>
      </c>
      <c r="H24" s="258">
        <v>102.82009886</v>
      </c>
      <c r="I24" s="258">
        <v>103.22543786999999</v>
      </c>
      <c r="J24" s="258">
        <v>103.24717450999999</v>
      </c>
      <c r="K24" s="258">
        <v>103.13624978999999</v>
      </c>
      <c r="L24" s="258">
        <v>102.58936540000001</v>
      </c>
      <c r="M24" s="258">
        <v>102.4405917</v>
      </c>
      <c r="N24" s="258">
        <v>102.38663038</v>
      </c>
      <c r="O24" s="258">
        <v>102.66239084</v>
      </c>
      <c r="P24" s="258">
        <v>102.62187222</v>
      </c>
      <c r="Q24" s="258">
        <v>102.49998393</v>
      </c>
      <c r="R24" s="258">
        <v>102.10384933</v>
      </c>
      <c r="S24" s="258">
        <v>101.96387918000001</v>
      </c>
      <c r="T24" s="258">
        <v>101.88719684</v>
      </c>
      <c r="U24" s="258">
        <v>101.91005334</v>
      </c>
      <c r="V24" s="258">
        <v>101.93275835</v>
      </c>
      <c r="W24" s="258">
        <v>101.99156290000001</v>
      </c>
      <c r="X24" s="258">
        <v>102.15193412000001</v>
      </c>
      <c r="Y24" s="258">
        <v>102.23383739000001</v>
      </c>
      <c r="Z24" s="258">
        <v>102.30273984999999</v>
      </c>
      <c r="AA24" s="258">
        <v>102.30219535000001</v>
      </c>
      <c r="AB24" s="258">
        <v>102.38743076999999</v>
      </c>
      <c r="AC24" s="258">
        <v>102.50199997</v>
      </c>
      <c r="AD24" s="258">
        <v>102.88652528999999</v>
      </c>
      <c r="AE24" s="258">
        <v>102.87929529</v>
      </c>
      <c r="AF24" s="258">
        <v>102.72093232</v>
      </c>
      <c r="AG24" s="258">
        <v>101.88495527000001</v>
      </c>
      <c r="AH24" s="258">
        <v>101.81918718</v>
      </c>
      <c r="AI24" s="258">
        <v>101.99714697</v>
      </c>
      <c r="AJ24" s="258">
        <v>102.86756296</v>
      </c>
      <c r="AK24" s="258">
        <v>103.1964322</v>
      </c>
      <c r="AL24" s="258">
        <v>103.43248303999999</v>
      </c>
      <c r="AM24" s="258">
        <v>103.49618547</v>
      </c>
      <c r="AN24" s="258">
        <v>103.60624699</v>
      </c>
      <c r="AO24" s="258">
        <v>103.68313761</v>
      </c>
      <c r="AP24" s="258">
        <v>103.5773678</v>
      </c>
      <c r="AQ24" s="258">
        <v>103.70003373</v>
      </c>
      <c r="AR24" s="258">
        <v>103.90164588</v>
      </c>
      <c r="AS24" s="258">
        <v>104.33395898000001</v>
      </c>
      <c r="AT24" s="258">
        <v>104.57964756</v>
      </c>
      <c r="AU24" s="258">
        <v>104.79046633</v>
      </c>
      <c r="AV24" s="258">
        <v>104.81636465</v>
      </c>
      <c r="AW24" s="258">
        <v>105.06998179999999</v>
      </c>
      <c r="AX24" s="258">
        <v>105.40126714</v>
      </c>
      <c r="AY24" s="346">
        <v>105.97110000000001</v>
      </c>
      <c r="AZ24" s="346">
        <v>106.33710000000001</v>
      </c>
      <c r="BA24" s="346">
        <v>106.66</v>
      </c>
      <c r="BB24" s="346">
        <v>106.8736</v>
      </c>
      <c r="BC24" s="346">
        <v>107.1604</v>
      </c>
      <c r="BD24" s="346">
        <v>107.4539</v>
      </c>
      <c r="BE24" s="346">
        <v>107.79640000000001</v>
      </c>
      <c r="BF24" s="346">
        <v>108.0718</v>
      </c>
      <c r="BG24" s="346">
        <v>108.3223</v>
      </c>
      <c r="BH24" s="346">
        <v>108.5521</v>
      </c>
      <c r="BI24" s="346">
        <v>108.7497</v>
      </c>
      <c r="BJ24" s="346">
        <v>108.9194</v>
      </c>
      <c r="BK24" s="346">
        <v>109.0665</v>
      </c>
      <c r="BL24" s="346">
        <v>109.1763</v>
      </c>
      <c r="BM24" s="346">
        <v>109.254</v>
      </c>
      <c r="BN24" s="346">
        <v>109.2527</v>
      </c>
      <c r="BO24" s="346">
        <v>109.3018</v>
      </c>
      <c r="BP24" s="346">
        <v>109.3541</v>
      </c>
      <c r="BQ24" s="346">
        <v>109.3892</v>
      </c>
      <c r="BR24" s="346">
        <v>109.4633</v>
      </c>
      <c r="BS24" s="346">
        <v>109.5561</v>
      </c>
      <c r="BT24" s="346">
        <v>109.6675</v>
      </c>
      <c r="BU24" s="346">
        <v>109.7976</v>
      </c>
      <c r="BV24" s="346">
        <v>109.9462</v>
      </c>
    </row>
    <row r="25" spans="1:74" ht="11.1" customHeight="1" x14ac:dyDescent="0.2">
      <c r="A25" s="148"/>
      <c r="B25" s="168" t="s">
        <v>1365</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897</v>
      </c>
      <c r="B26" s="210" t="s">
        <v>565</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848.57324999000002</v>
      </c>
      <c r="AK26" s="240">
        <v>849.45044696000002</v>
      </c>
      <c r="AL26" s="240">
        <v>851.30700079999997</v>
      </c>
      <c r="AM26" s="240">
        <v>856.63358015999995</v>
      </c>
      <c r="AN26" s="240">
        <v>858.58084626000004</v>
      </c>
      <c r="AO26" s="240">
        <v>859.63946773999999</v>
      </c>
      <c r="AP26" s="240">
        <v>857.93192538000005</v>
      </c>
      <c r="AQ26" s="240">
        <v>858.62139706999994</v>
      </c>
      <c r="AR26" s="240">
        <v>859.83036356000002</v>
      </c>
      <c r="AS26" s="240">
        <v>862.19387240000003</v>
      </c>
      <c r="AT26" s="240">
        <v>863.96554287000004</v>
      </c>
      <c r="AU26" s="240">
        <v>865.78042250999999</v>
      </c>
      <c r="AV26" s="240">
        <v>867.57914012000003</v>
      </c>
      <c r="AW26" s="240">
        <v>869.52496647999999</v>
      </c>
      <c r="AX26" s="240">
        <v>871.55853041</v>
      </c>
      <c r="AY26" s="333">
        <v>873.87049999999999</v>
      </c>
      <c r="AZ26" s="333">
        <v>875.93650000000002</v>
      </c>
      <c r="BA26" s="333">
        <v>877.94730000000004</v>
      </c>
      <c r="BB26" s="333">
        <v>879.94349999999997</v>
      </c>
      <c r="BC26" s="333">
        <v>881.81320000000005</v>
      </c>
      <c r="BD26" s="333">
        <v>883.59709999999995</v>
      </c>
      <c r="BE26" s="333">
        <v>885.16989999999998</v>
      </c>
      <c r="BF26" s="333">
        <v>886.87620000000004</v>
      </c>
      <c r="BG26" s="333">
        <v>888.59059999999999</v>
      </c>
      <c r="BH26" s="333">
        <v>890.39909999999998</v>
      </c>
      <c r="BI26" s="333">
        <v>892.06550000000004</v>
      </c>
      <c r="BJ26" s="333">
        <v>893.67570000000001</v>
      </c>
      <c r="BK26" s="333">
        <v>895.18769999999995</v>
      </c>
      <c r="BL26" s="333">
        <v>896.71699999999998</v>
      </c>
      <c r="BM26" s="333">
        <v>898.22170000000006</v>
      </c>
      <c r="BN26" s="333">
        <v>899.77260000000001</v>
      </c>
      <c r="BO26" s="333">
        <v>901.17470000000003</v>
      </c>
      <c r="BP26" s="333">
        <v>902.49900000000002</v>
      </c>
      <c r="BQ26" s="333">
        <v>903.71839999999997</v>
      </c>
      <c r="BR26" s="333">
        <v>904.90710000000001</v>
      </c>
      <c r="BS26" s="333">
        <v>906.03830000000005</v>
      </c>
      <c r="BT26" s="333">
        <v>907.11189999999999</v>
      </c>
      <c r="BU26" s="333">
        <v>908.12779999999998</v>
      </c>
      <c r="BV26" s="333">
        <v>909.08619999999996</v>
      </c>
    </row>
    <row r="27" spans="1:74" ht="11.1" customHeight="1" x14ac:dyDescent="0.2">
      <c r="A27" s="148" t="s">
        <v>898</v>
      </c>
      <c r="B27" s="210" t="s">
        <v>598</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2210.537108</v>
      </c>
      <c r="AK27" s="240">
        <v>2215.2350277</v>
      </c>
      <c r="AL27" s="240">
        <v>2218.2005405</v>
      </c>
      <c r="AM27" s="240">
        <v>2216.9129699</v>
      </c>
      <c r="AN27" s="240">
        <v>2218.3041761999998</v>
      </c>
      <c r="AO27" s="240">
        <v>2219.8534829999999</v>
      </c>
      <c r="AP27" s="240">
        <v>2220.8134501</v>
      </c>
      <c r="AQ27" s="240">
        <v>2223.2395376999998</v>
      </c>
      <c r="AR27" s="240">
        <v>2226.3843056999999</v>
      </c>
      <c r="AS27" s="240">
        <v>2230.7410455999998</v>
      </c>
      <c r="AT27" s="240">
        <v>2234.9532058</v>
      </c>
      <c r="AU27" s="240">
        <v>2239.5140778</v>
      </c>
      <c r="AV27" s="240">
        <v>2244.6101033</v>
      </c>
      <c r="AW27" s="240">
        <v>2249.7285677</v>
      </c>
      <c r="AX27" s="240">
        <v>2255.0559125999998</v>
      </c>
      <c r="AY27" s="333">
        <v>2261.2179999999998</v>
      </c>
      <c r="AZ27" s="333">
        <v>2266.4940000000001</v>
      </c>
      <c r="BA27" s="333">
        <v>2271.509</v>
      </c>
      <c r="BB27" s="333">
        <v>2276.1460000000002</v>
      </c>
      <c r="BC27" s="333">
        <v>2280.7280000000001</v>
      </c>
      <c r="BD27" s="333">
        <v>2285.1370000000002</v>
      </c>
      <c r="BE27" s="333">
        <v>2289.1849999999999</v>
      </c>
      <c r="BF27" s="333">
        <v>2293.3910000000001</v>
      </c>
      <c r="BG27" s="333">
        <v>2297.567</v>
      </c>
      <c r="BH27" s="333">
        <v>2301.9079999999999</v>
      </c>
      <c r="BI27" s="333">
        <v>2305.8760000000002</v>
      </c>
      <c r="BJ27" s="333">
        <v>2309.6680000000001</v>
      </c>
      <c r="BK27" s="333">
        <v>2313.1460000000002</v>
      </c>
      <c r="BL27" s="333">
        <v>2316.6880000000001</v>
      </c>
      <c r="BM27" s="333">
        <v>2320.1550000000002</v>
      </c>
      <c r="BN27" s="333">
        <v>2323.6909999999998</v>
      </c>
      <c r="BO27" s="333">
        <v>2326.9050000000002</v>
      </c>
      <c r="BP27" s="333">
        <v>2329.9389999999999</v>
      </c>
      <c r="BQ27" s="333">
        <v>2332.701</v>
      </c>
      <c r="BR27" s="333">
        <v>2335.4450000000002</v>
      </c>
      <c r="BS27" s="333">
        <v>2338.0790000000002</v>
      </c>
      <c r="BT27" s="333">
        <v>2340.6019999999999</v>
      </c>
      <c r="BU27" s="333">
        <v>2343.0149999999999</v>
      </c>
      <c r="BV27" s="333">
        <v>2345.3180000000002</v>
      </c>
    </row>
    <row r="28" spans="1:74" ht="11.1" customHeight="1" x14ac:dyDescent="0.2">
      <c r="A28" s="148" t="s">
        <v>899</v>
      </c>
      <c r="B28" s="210" t="s">
        <v>566</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2321.8377034999999</v>
      </c>
      <c r="AK28" s="240">
        <v>2324.7398051999999</v>
      </c>
      <c r="AL28" s="240">
        <v>2329.0514263999999</v>
      </c>
      <c r="AM28" s="240">
        <v>2337.8697247999999</v>
      </c>
      <c r="AN28" s="240">
        <v>2342.6775163000002</v>
      </c>
      <c r="AO28" s="240">
        <v>2346.5719588000002</v>
      </c>
      <c r="AP28" s="240">
        <v>2347.3509260000001</v>
      </c>
      <c r="AQ28" s="240">
        <v>2351.0702652</v>
      </c>
      <c r="AR28" s="240">
        <v>2355.5278500999998</v>
      </c>
      <c r="AS28" s="240">
        <v>2361.5613119</v>
      </c>
      <c r="AT28" s="240">
        <v>2366.8671650000001</v>
      </c>
      <c r="AU28" s="240">
        <v>2372.2830404000001</v>
      </c>
      <c r="AV28" s="240">
        <v>2377.7393830000001</v>
      </c>
      <c r="AW28" s="240">
        <v>2383.4274697000001</v>
      </c>
      <c r="AX28" s="240">
        <v>2389.2777454000002</v>
      </c>
      <c r="AY28" s="333">
        <v>2395.7449999999999</v>
      </c>
      <c r="AZ28" s="333">
        <v>2401.5790000000002</v>
      </c>
      <c r="BA28" s="333">
        <v>2407.2330000000002</v>
      </c>
      <c r="BB28" s="333">
        <v>2413.0250000000001</v>
      </c>
      <c r="BC28" s="333">
        <v>2418.0839999999998</v>
      </c>
      <c r="BD28" s="333">
        <v>2422.7269999999999</v>
      </c>
      <c r="BE28" s="333">
        <v>2426.1350000000002</v>
      </c>
      <c r="BF28" s="333">
        <v>2430.558</v>
      </c>
      <c r="BG28" s="333">
        <v>2435.1790000000001</v>
      </c>
      <c r="BH28" s="333">
        <v>2440.4830000000002</v>
      </c>
      <c r="BI28" s="333">
        <v>2445.1320000000001</v>
      </c>
      <c r="BJ28" s="333">
        <v>2449.6120000000001</v>
      </c>
      <c r="BK28" s="333">
        <v>2453.9119999999998</v>
      </c>
      <c r="BL28" s="333">
        <v>2458.0639999999999</v>
      </c>
      <c r="BM28" s="333">
        <v>2462.0569999999998</v>
      </c>
      <c r="BN28" s="333">
        <v>2466.0169999999998</v>
      </c>
      <c r="BO28" s="333">
        <v>2469.5970000000002</v>
      </c>
      <c r="BP28" s="333">
        <v>2472.924</v>
      </c>
      <c r="BQ28" s="333">
        <v>2475.9090000000001</v>
      </c>
      <c r="BR28" s="333">
        <v>2478.7939999999999</v>
      </c>
      <c r="BS28" s="333">
        <v>2481.4920000000002</v>
      </c>
      <c r="BT28" s="333">
        <v>2484.0010000000002</v>
      </c>
      <c r="BU28" s="333">
        <v>2486.3229999999999</v>
      </c>
      <c r="BV28" s="333">
        <v>2488.4560000000001</v>
      </c>
    </row>
    <row r="29" spans="1:74" ht="11.1" customHeight="1" x14ac:dyDescent="0.2">
      <c r="A29" s="148" t="s">
        <v>900</v>
      </c>
      <c r="B29" s="210" t="s">
        <v>567</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1078.5927850999999</v>
      </c>
      <c r="AK29" s="240">
        <v>1079.38345</v>
      </c>
      <c r="AL29" s="240">
        <v>1079.9490393999999</v>
      </c>
      <c r="AM29" s="240">
        <v>1079.4964468999999</v>
      </c>
      <c r="AN29" s="240">
        <v>1080.2067149</v>
      </c>
      <c r="AO29" s="240">
        <v>1081.2867371</v>
      </c>
      <c r="AP29" s="240">
        <v>1082.5256787999999</v>
      </c>
      <c r="AQ29" s="240">
        <v>1084.5033355</v>
      </c>
      <c r="AR29" s="240">
        <v>1087.0088722999999</v>
      </c>
      <c r="AS29" s="240">
        <v>1090.6758978</v>
      </c>
      <c r="AT29" s="240">
        <v>1093.7619886</v>
      </c>
      <c r="AU29" s="240">
        <v>1096.9007532999999</v>
      </c>
      <c r="AV29" s="240">
        <v>1100.3100945000001</v>
      </c>
      <c r="AW29" s="240">
        <v>1103.3907796000001</v>
      </c>
      <c r="AX29" s="240">
        <v>1106.3607113999999</v>
      </c>
      <c r="AY29" s="333">
        <v>1109.0139999999999</v>
      </c>
      <c r="AZ29" s="333">
        <v>1111.9169999999999</v>
      </c>
      <c r="BA29" s="333">
        <v>1114.864</v>
      </c>
      <c r="BB29" s="333">
        <v>1118.095</v>
      </c>
      <c r="BC29" s="333">
        <v>1120.9490000000001</v>
      </c>
      <c r="BD29" s="333">
        <v>1123.6659999999999</v>
      </c>
      <c r="BE29" s="333">
        <v>1125.961</v>
      </c>
      <c r="BF29" s="333">
        <v>1128.6179999999999</v>
      </c>
      <c r="BG29" s="333">
        <v>1131.3510000000001</v>
      </c>
      <c r="BH29" s="333">
        <v>1134.2940000000001</v>
      </c>
      <c r="BI29" s="333">
        <v>1137.08</v>
      </c>
      <c r="BJ29" s="333">
        <v>1139.8420000000001</v>
      </c>
      <c r="BK29" s="333">
        <v>1142.6189999999999</v>
      </c>
      <c r="BL29" s="333">
        <v>1145.3030000000001</v>
      </c>
      <c r="BM29" s="333">
        <v>1147.934</v>
      </c>
      <c r="BN29" s="333">
        <v>1150.625</v>
      </c>
      <c r="BO29" s="333">
        <v>1153.0630000000001</v>
      </c>
      <c r="BP29" s="333">
        <v>1155.3630000000001</v>
      </c>
      <c r="BQ29" s="333">
        <v>1157.452</v>
      </c>
      <c r="BR29" s="333">
        <v>1159.528</v>
      </c>
      <c r="BS29" s="333">
        <v>1161.518</v>
      </c>
      <c r="BT29" s="333">
        <v>1163.424</v>
      </c>
      <c r="BU29" s="333">
        <v>1165.2449999999999</v>
      </c>
      <c r="BV29" s="333">
        <v>1166.981</v>
      </c>
    </row>
    <row r="30" spans="1:74" ht="11.1" customHeight="1" x14ac:dyDescent="0.2">
      <c r="A30" s="148" t="s">
        <v>901</v>
      </c>
      <c r="B30" s="210" t="s">
        <v>568</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3052.846074</v>
      </c>
      <c r="AK30" s="240">
        <v>3059.2850607</v>
      </c>
      <c r="AL30" s="240">
        <v>3066.1847606000001</v>
      </c>
      <c r="AM30" s="240">
        <v>3075.8493724</v>
      </c>
      <c r="AN30" s="240">
        <v>3081.9423502</v>
      </c>
      <c r="AO30" s="240">
        <v>3086.7678922999999</v>
      </c>
      <c r="AP30" s="240">
        <v>3087.1673833</v>
      </c>
      <c r="AQ30" s="240">
        <v>3091.8270160000002</v>
      </c>
      <c r="AR30" s="240">
        <v>3097.5881749999999</v>
      </c>
      <c r="AS30" s="240">
        <v>3105.0602402</v>
      </c>
      <c r="AT30" s="240">
        <v>3112.5674165999999</v>
      </c>
      <c r="AU30" s="240">
        <v>3120.7190841000001</v>
      </c>
      <c r="AV30" s="240">
        <v>3130.1874231000002</v>
      </c>
      <c r="AW30" s="240">
        <v>3139.1239378</v>
      </c>
      <c r="AX30" s="240">
        <v>3148.2008086000001</v>
      </c>
      <c r="AY30" s="333">
        <v>3157.6990000000001</v>
      </c>
      <c r="AZ30" s="333">
        <v>3166.846</v>
      </c>
      <c r="BA30" s="333">
        <v>3175.9229999999998</v>
      </c>
      <c r="BB30" s="333">
        <v>3185.134</v>
      </c>
      <c r="BC30" s="333">
        <v>3193.9180000000001</v>
      </c>
      <c r="BD30" s="333">
        <v>3202.4780000000001</v>
      </c>
      <c r="BE30" s="333">
        <v>3210.5419999999999</v>
      </c>
      <c r="BF30" s="333">
        <v>3218.8609999999999</v>
      </c>
      <c r="BG30" s="333">
        <v>3227.1610000000001</v>
      </c>
      <c r="BH30" s="333">
        <v>3235.6849999999999</v>
      </c>
      <c r="BI30" s="333">
        <v>3243.7660000000001</v>
      </c>
      <c r="BJ30" s="333">
        <v>3251.645</v>
      </c>
      <c r="BK30" s="333">
        <v>3259.0590000000002</v>
      </c>
      <c r="BL30" s="333">
        <v>3266.7350000000001</v>
      </c>
      <c r="BM30" s="333">
        <v>3274.4090000000001</v>
      </c>
      <c r="BN30" s="333">
        <v>3282.5230000000001</v>
      </c>
      <c r="BO30" s="333">
        <v>3289.8589999999999</v>
      </c>
      <c r="BP30" s="333">
        <v>3296.8609999999999</v>
      </c>
      <c r="BQ30" s="333">
        <v>3303.1170000000002</v>
      </c>
      <c r="BR30" s="333">
        <v>3309.759</v>
      </c>
      <c r="BS30" s="333">
        <v>3316.3760000000002</v>
      </c>
      <c r="BT30" s="333">
        <v>3322.9679999999998</v>
      </c>
      <c r="BU30" s="333">
        <v>3329.5349999999999</v>
      </c>
      <c r="BV30" s="333">
        <v>3336.076</v>
      </c>
    </row>
    <row r="31" spans="1:74" ht="11.1" customHeight="1" x14ac:dyDescent="0.2">
      <c r="A31" s="148" t="s">
        <v>902</v>
      </c>
      <c r="B31" s="210" t="s">
        <v>569</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855.55935567999995</v>
      </c>
      <c r="AK31" s="240">
        <v>856.73619377</v>
      </c>
      <c r="AL31" s="240">
        <v>858.19759242999999</v>
      </c>
      <c r="AM31" s="240">
        <v>860.65628348999996</v>
      </c>
      <c r="AN31" s="240">
        <v>862.15225439000005</v>
      </c>
      <c r="AO31" s="240">
        <v>863.39823695999996</v>
      </c>
      <c r="AP31" s="240">
        <v>863.95310665</v>
      </c>
      <c r="AQ31" s="240">
        <v>865.02995600999998</v>
      </c>
      <c r="AR31" s="240">
        <v>866.18766046999997</v>
      </c>
      <c r="AS31" s="240">
        <v>867.10554864000005</v>
      </c>
      <c r="AT31" s="240">
        <v>868.66546685000003</v>
      </c>
      <c r="AU31" s="240">
        <v>870.54674368999997</v>
      </c>
      <c r="AV31" s="240">
        <v>873.12847299999999</v>
      </c>
      <c r="AW31" s="240">
        <v>875.36814675999995</v>
      </c>
      <c r="AX31" s="240">
        <v>877.64485879999995</v>
      </c>
      <c r="AY31" s="333">
        <v>880.19219999999996</v>
      </c>
      <c r="AZ31" s="333">
        <v>882.36779999999999</v>
      </c>
      <c r="BA31" s="333">
        <v>884.40520000000004</v>
      </c>
      <c r="BB31" s="333">
        <v>886.24260000000004</v>
      </c>
      <c r="BC31" s="333">
        <v>888.05020000000002</v>
      </c>
      <c r="BD31" s="333">
        <v>889.76610000000005</v>
      </c>
      <c r="BE31" s="333">
        <v>891.23199999999997</v>
      </c>
      <c r="BF31" s="333">
        <v>892.88329999999996</v>
      </c>
      <c r="BG31" s="333">
        <v>894.56169999999997</v>
      </c>
      <c r="BH31" s="333">
        <v>896.27390000000003</v>
      </c>
      <c r="BI31" s="333">
        <v>898.00149999999996</v>
      </c>
      <c r="BJ31" s="333">
        <v>899.75130000000001</v>
      </c>
      <c r="BK31" s="333">
        <v>901.62019999999995</v>
      </c>
      <c r="BL31" s="333">
        <v>903.34140000000002</v>
      </c>
      <c r="BM31" s="333">
        <v>905.01199999999994</v>
      </c>
      <c r="BN31" s="333">
        <v>906.69830000000002</v>
      </c>
      <c r="BO31" s="333">
        <v>908.21789999999999</v>
      </c>
      <c r="BP31" s="333">
        <v>909.63699999999994</v>
      </c>
      <c r="BQ31" s="333">
        <v>910.95630000000006</v>
      </c>
      <c r="BR31" s="333">
        <v>912.17409999999995</v>
      </c>
      <c r="BS31" s="333">
        <v>913.29110000000003</v>
      </c>
      <c r="BT31" s="333">
        <v>914.30730000000005</v>
      </c>
      <c r="BU31" s="333">
        <v>915.22249999999997</v>
      </c>
      <c r="BV31" s="333">
        <v>916.03700000000003</v>
      </c>
    </row>
    <row r="32" spans="1:74" ht="11.1" customHeight="1" x14ac:dyDescent="0.2">
      <c r="A32" s="148" t="s">
        <v>903</v>
      </c>
      <c r="B32" s="210" t="s">
        <v>570</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1851.5882848000001</v>
      </c>
      <c r="AK32" s="240">
        <v>1855.1856995999999</v>
      </c>
      <c r="AL32" s="240">
        <v>1860.3672512999999</v>
      </c>
      <c r="AM32" s="240">
        <v>1870.2382918999999</v>
      </c>
      <c r="AN32" s="240">
        <v>1876.2591035999999</v>
      </c>
      <c r="AO32" s="240">
        <v>1881.5350381999999</v>
      </c>
      <c r="AP32" s="240">
        <v>1885.1910507</v>
      </c>
      <c r="AQ32" s="240">
        <v>1889.6335153</v>
      </c>
      <c r="AR32" s="240">
        <v>1893.9873868</v>
      </c>
      <c r="AS32" s="240">
        <v>1897.3782957999999</v>
      </c>
      <c r="AT32" s="240">
        <v>1902.2107579999999</v>
      </c>
      <c r="AU32" s="240">
        <v>1907.6104041999999</v>
      </c>
      <c r="AV32" s="240">
        <v>1914.1980794999999</v>
      </c>
      <c r="AW32" s="240">
        <v>1920.2664594</v>
      </c>
      <c r="AX32" s="240">
        <v>1926.4363891</v>
      </c>
      <c r="AY32" s="333">
        <v>1933.181</v>
      </c>
      <c r="AZ32" s="333">
        <v>1939.1990000000001</v>
      </c>
      <c r="BA32" s="333">
        <v>1944.963</v>
      </c>
      <c r="BB32" s="333">
        <v>1950.492</v>
      </c>
      <c r="BC32" s="333">
        <v>1955.7349999999999</v>
      </c>
      <c r="BD32" s="333">
        <v>1960.711</v>
      </c>
      <c r="BE32" s="333">
        <v>1964.93</v>
      </c>
      <c r="BF32" s="333">
        <v>1969.7360000000001</v>
      </c>
      <c r="BG32" s="333">
        <v>1974.6410000000001</v>
      </c>
      <c r="BH32" s="333">
        <v>1979.865</v>
      </c>
      <c r="BI32" s="333">
        <v>1984.8030000000001</v>
      </c>
      <c r="BJ32" s="333">
        <v>1989.674</v>
      </c>
      <c r="BK32" s="333">
        <v>1994.4459999999999</v>
      </c>
      <c r="BL32" s="333">
        <v>1999.2090000000001</v>
      </c>
      <c r="BM32" s="333">
        <v>2003.9280000000001</v>
      </c>
      <c r="BN32" s="333">
        <v>2008.8879999999999</v>
      </c>
      <c r="BO32" s="333">
        <v>2013.3109999999999</v>
      </c>
      <c r="BP32" s="333">
        <v>2017.4780000000001</v>
      </c>
      <c r="BQ32" s="333">
        <v>2021.155</v>
      </c>
      <c r="BR32" s="333">
        <v>2024.99</v>
      </c>
      <c r="BS32" s="333">
        <v>2028.7460000000001</v>
      </c>
      <c r="BT32" s="333">
        <v>2032.424</v>
      </c>
      <c r="BU32" s="333">
        <v>2036.0239999999999</v>
      </c>
      <c r="BV32" s="333">
        <v>2039.546</v>
      </c>
    </row>
    <row r="33" spans="1:74" s="163" customFormat="1" ht="11.1" customHeight="1" x14ac:dyDescent="0.2">
      <c r="A33" s="148" t="s">
        <v>904</v>
      </c>
      <c r="B33" s="210" t="s">
        <v>571</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1085.9549964</v>
      </c>
      <c r="AK33" s="240">
        <v>1088.8059667</v>
      </c>
      <c r="AL33" s="240">
        <v>1092.1649614</v>
      </c>
      <c r="AM33" s="240">
        <v>1097.8742092</v>
      </c>
      <c r="AN33" s="240">
        <v>1100.8675811000001</v>
      </c>
      <c r="AO33" s="240">
        <v>1102.9873058000001</v>
      </c>
      <c r="AP33" s="240">
        <v>1102.4673032999999</v>
      </c>
      <c r="AQ33" s="240">
        <v>1104.1642936999999</v>
      </c>
      <c r="AR33" s="240">
        <v>1106.3121971</v>
      </c>
      <c r="AS33" s="240">
        <v>1109.1761448</v>
      </c>
      <c r="AT33" s="240">
        <v>1112.0270254</v>
      </c>
      <c r="AU33" s="240">
        <v>1115.1299703</v>
      </c>
      <c r="AV33" s="240">
        <v>1118.7077612</v>
      </c>
      <c r="AW33" s="240">
        <v>1122.1477485</v>
      </c>
      <c r="AX33" s="240">
        <v>1125.6727138000001</v>
      </c>
      <c r="AY33" s="333">
        <v>1129.4939999999999</v>
      </c>
      <c r="AZ33" s="333">
        <v>1133.03</v>
      </c>
      <c r="BA33" s="333">
        <v>1136.4939999999999</v>
      </c>
      <c r="BB33" s="333">
        <v>1139.941</v>
      </c>
      <c r="BC33" s="333">
        <v>1143.2139999999999</v>
      </c>
      <c r="BD33" s="333">
        <v>1146.3710000000001</v>
      </c>
      <c r="BE33" s="333">
        <v>1149.2239999999999</v>
      </c>
      <c r="BF33" s="333">
        <v>1152.288</v>
      </c>
      <c r="BG33" s="333">
        <v>1155.376</v>
      </c>
      <c r="BH33" s="333">
        <v>1158.6130000000001</v>
      </c>
      <c r="BI33" s="333">
        <v>1161.654</v>
      </c>
      <c r="BJ33" s="333">
        <v>1164.624</v>
      </c>
      <c r="BK33" s="333">
        <v>1167.307</v>
      </c>
      <c r="BL33" s="333">
        <v>1170.3</v>
      </c>
      <c r="BM33" s="333">
        <v>1173.384</v>
      </c>
      <c r="BN33" s="333">
        <v>1176.914</v>
      </c>
      <c r="BO33" s="333">
        <v>1179.9190000000001</v>
      </c>
      <c r="BP33" s="333">
        <v>1182.751</v>
      </c>
      <c r="BQ33" s="333">
        <v>1185.21</v>
      </c>
      <c r="BR33" s="333">
        <v>1187.847</v>
      </c>
      <c r="BS33" s="333">
        <v>1190.462</v>
      </c>
      <c r="BT33" s="333">
        <v>1193.0540000000001</v>
      </c>
      <c r="BU33" s="333">
        <v>1195.623</v>
      </c>
      <c r="BV33" s="333">
        <v>1198.17</v>
      </c>
    </row>
    <row r="34" spans="1:74" s="163" customFormat="1" ht="11.1" customHeight="1" x14ac:dyDescent="0.2">
      <c r="A34" s="148" t="s">
        <v>905</v>
      </c>
      <c r="B34" s="210" t="s">
        <v>572</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2647.3468745</v>
      </c>
      <c r="AK34" s="240">
        <v>2655.0578215</v>
      </c>
      <c r="AL34" s="240">
        <v>2661.3158641999999</v>
      </c>
      <c r="AM34" s="240">
        <v>2665.1617286999999</v>
      </c>
      <c r="AN34" s="240">
        <v>2669.2334185</v>
      </c>
      <c r="AO34" s="240">
        <v>2672.5716596000002</v>
      </c>
      <c r="AP34" s="240">
        <v>2673.1322654999999</v>
      </c>
      <c r="AQ34" s="240">
        <v>2676.5367492</v>
      </c>
      <c r="AR34" s="240">
        <v>2680.7409241</v>
      </c>
      <c r="AS34" s="240">
        <v>2685.6369330000002</v>
      </c>
      <c r="AT34" s="240">
        <v>2691.5213834000001</v>
      </c>
      <c r="AU34" s="240">
        <v>2698.2864181</v>
      </c>
      <c r="AV34" s="240">
        <v>2707.3045049000002</v>
      </c>
      <c r="AW34" s="240">
        <v>2714.8013571000001</v>
      </c>
      <c r="AX34" s="240">
        <v>2722.1494426999998</v>
      </c>
      <c r="AY34" s="333">
        <v>2728.674</v>
      </c>
      <c r="AZ34" s="333">
        <v>2736.2310000000002</v>
      </c>
      <c r="BA34" s="333">
        <v>2744.1439999999998</v>
      </c>
      <c r="BB34" s="333">
        <v>2753.5990000000002</v>
      </c>
      <c r="BC34" s="333">
        <v>2761.3380000000002</v>
      </c>
      <c r="BD34" s="333">
        <v>2768.5459999999998</v>
      </c>
      <c r="BE34" s="333">
        <v>2774.4870000000001</v>
      </c>
      <c r="BF34" s="333">
        <v>2781.183</v>
      </c>
      <c r="BG34" s="333">
        <v>2787.8980000000001</v>
      </c>
      <c r="BH34" s="333">
        <v>2795.0590000000002</v>
      </c>
      <c r="BI34" s="333">
        <v>2801.4949999999999</v>
      </c>
      <c r="BJ34" s="333">
        <v>2807.6320000000001</v>
      </c>
      <c r="BK34" s="333">
        <v>2812.9160000000002</v>
      </c>
      <c r="BL34" s="333">
        <v>2818.8710000000001</v>
      </c>
      <c r="BM34" s="333">
        <v>2824.944</v>
      </c>
      <c r="BN34" s="333">
        <v>2831.5129999999999</v>
      </c>
      <c r="BO34" s="333">
        <v>2837.5349999999999</v>
      </c>
      <c r="BP34" s="333">
        <v>2843.3890000000001</v>
      </c>
      <c r="BQ34" s="333">
        <v>2849.06</v>
      </c>
      <c r="BR34" s="333">
        <v>2854.5889999999999</v>
      </c>
      <c r="BS34" s="333">
        <v>2859.9609999999998</v>
      </c>
      <c r="BT34" s="333">
        <v>2865.1759999999999</v>
      </c>
      <c r="BU34" s="333">
        <v>2870.2339999999999</v>
      </c>
      <c r="BV34" s="333">
        <v>2875.1350000000002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906</v>
      </c>
      <c r="B36" s="210" t="s">
        <v>565</v>
      </c>
      <c r="C36" s="240">
        <v>5812.7641874000001</v>
      </c>
      <c r="D36" s="240">
        <v>5813.1757078999999</v>
      </c>
      <c r="E36" s="240">
        <v>5812.9221918000003</v>
      </c>
      <c r="F36" s="240">
        <v>5811.9508169999999</v>
      </c>
      <c r="G36" s="240">
        <v>5811.3767435999998</v>
      </c>
      <c r="H36" s="240">
        <v>5812.6071270000002</v>
      </c>
      <c r="I36" s="240">
        <v>5816.5892384999997</v>
      </c>
      <c r="J36" s="240">
        <v>5822.4308134000003</v>
      </c>
      <c r="K36" s="240">
        <v>5828.7797025999998</v>
      </c>
      <c r="L36" s="240">
        <v>5834.5654875</v>
      </c>
      <c r="M36" s="240">
        <v>5839.8446703</v>
      </c>
      <c r="N36" s="240">
        <v>5844.9554834</v>
      </c>
      <c r="O36" s="240">
        <v>5850.1124859000001</v>
      </c>
      <c r="P36" s="240">
        <v>5855.0355436999998</v>
      </c>
      <c r="Q36" s="240">
        <v>5859.3208492000003</v>
      </c>
      <c r="R36" s="240">
        <v>5862.5626898</v>
      </c>
      <c r="S36" s="240">
        <v>5864.3477322999997</v>
      </c>
      <c r="T36" s="240">
        <v>5864.2607383000004</v>
      </c>
      <c r="U36" s="240">
        <v>5862.1182852000002</v>
      </c>
      <c r="V36" s="240">
        <v>5858.6642125999997</v>
      </c>
      <c r="W36" s="240">
        <v>5854.8741760000003</v>
      </c>
      <c r="X36" s="240">
        <v>5851.5128691</v>
      </c>
      <c r="Y36" s="240">
        <v>5848.5011396999998</v>
      </c>
      <c r="Z36" s="240">
        <v>5845.5488740000001</v>
      </c>
      <c r="AA36" s="240">
        <v>5842.5244719000002</v>
      </c>
      <c r="AB36" s="240">
        <v>5839.9303883000002</v>
      </c>
      <c r="AC36" s="240">
        <v>5838.4275914999998</v>
      </c>
      <c r="AD36" s="240">
        <v>5838.4972187000003</v>
      </c>
      <c r="AE36" s="240">
        <v>5839.9010807000004</v>
      </c>
      <c r="AF36" s="240">
        <v>5842.2211569000001</v>
      </c>
      <c r="AG36" s="240">
        <v>5845.073496</v>
      </c>
      <c r="AH36" s="240">
        <v>5848.2104243000003</v>
      </c>
      <c r="AI36" s="240">
        <v>5851.4183371999998</v>
      </c>
      <c r="AJ36" s="240">
        <v>5854.5264797999998</v>
      </c>
      <c r="AK36" s="240">
        <v>5857.5354956000001</v>
      </c>
      <c r="AL36" s="240">
        <v>5860.4888773000002</v>
      </c>
      <c r="AM36" s="240">
        <v>5863.4032543000003</v>
      </c>
      <c r="AN36" s="240">
        <v>5866.1878016000001</v>
      </c>
      <c r="AO36" s="240">
        <v>5868.7248305000003</v>
      </c>
      <c r="AP36" s="240">
        <v>5871.0156755999997</v>
      </c>
      <c r="AQ36" s="240">
        <v>5873.5377640999995</v>
      </c>
      <c r="AR36" s="240">
        <v>5876.8875464000002</v>
      </c>
      <c r="AS36" s="240">
        <v>5881.3896388000003</v>
      </c>
      <c r="AT36" s="240">
        <v>5886.2813219999998</v>
      </c>
      <c r="AU36" s="240">
        <v>5890.5280426999998</v>
      </c>
      <c r="AV36" s="240">
        <v>5893.4052825999997</v>
      </c>
      <c r="AW36" s="240">
        <v>5895.4286645000002</v>
      </c>
      <c r="AX36" s="240">
        <v>5897.4238463000002</v>
      </c>
      <c r="AY36" s="333">
        <v>5900.02</v>
      </c>
      <c r="AZ36" s="333">
        <v>5903.0640000000003</v>
      </c>
      <c r="BA36" s="333">
        <v>5906.2030000000004</v>
      </c>
      <c r="BB36" s="333">
        <v>5909.1729999999998</v>
      </c>
      <c r="BC36" s="333">
        <v>5912.0479999999998</v>
      </c>
      <c r="BD36" s="333">
        <v>5914.99</v>
      </c>
      <c r="BE36" s="333">
        <v>5918.1149999999998</v>
      </c>
      <c r="BF36" s="333">
        <v>5921.3729999999996</v>
      </c>
      <c r="BG36" s="333">
        <v>5924.6710000000003</v>
      </c>
      <c r="BH36" s="333">
        <v>5927.9279999999999</v>
      </c>
      <c r="BI36" s="333">
        <v>5931.1130000000003</v>
      </c>
      <c r="BJ36" s="333">
        <v>5934.21</v>
      </c>
      <c r="BK36" s="333">
        <v>5937.2219999999998</v>
      </c>
      <c r="BL36" s="333">
        <v>5940.2439999999997</v>
      </c>
      <c r="BM36" s="333">
        <v>5943.3919999999998</v>
      </c>
      <c r="BN36" s="333">
        <v>5946.7209999999995</v>
      </c>
      <c r="BO36" s="333">
        <v>5950.0469999999996</v>
      </c>
      <c r="BP36" s="333">
        <v>5953.1279999999997</v>
      </c>
      <c r="BQ36" s="333">
        <v>5955.7920000000004</v>
      </c>
      <c r="BR36" s="333">
        <v>5958.1660000000002</v>
      </c>
      <c r="BS36" s="333">
        <v>5960.4489999999996</v>
      </c>
      <c r="BT36" s="333">
        <v>5962.8</v>
      </c>
      <c r="BU36" s="333">
        <v>5965.223</v>
      </c>
      <c r="BV36" s="333">
        <v>5967.6819999999998</v>
      </c>
    </row>
    <row r="37" spans="1:74" s="163" customFormat="1" ht="11.1" customHeight="1" x14ac:dyDescent="0.2">
      <c r="A37" s="148" t="s">
        <v>907</v>
      </c>
      <c r="B37" s="210" t="s">
        <v>598</v>
      </c>
      <c r="C37" s="240">
        <v>15945.186109</v>
      </c>
      <c r="D37" s="240">
        <v>15945.192730999999</v>
      </c>
      <c r="E37" s="240">
        <v>15944.359899999999</v>
      </c>
      <c r="F37" s="240">
        <v>15942.685872</v>
      </c>
      <c r="G37" s="240">
        <v>15941.116005</v>
      </c>
      <c r="H37" s="240">
        <v>15940.832431000001</v>
      </c>
      <c r="I37" s="240">
        <v>15942.643480000001</v>
      </c>
      <c r="J37" s="240">
        <v>15945.862259</v>
      </c>
      <c r="K37" s="240">
        <v>15949.428076</v>
      </c>
      <c r="L37" s="240">
        <v>15952.515545</v>
      </c>
      <c r="M37" s="240">
        <v>15955.240529000001</v>
      </c>
      <c r="N37" s="240">
        <v>15957.954199</v>
      </c>
      <c r="O37" s="240">
        <v>15960.708783</v>
      </c>
      <c r="P37" s="240">
        <v>15962.360717</v>
      </c>
      <c r="Q37" s="240">
        <v>15961.467495000001</v>
      </c>
      <c r="R37" s="240">
        <v>15956.964873999999</v>
      </c>
      <c r="S37" s="240">
        <v>15949.30169</v>
      </c>
      <c r="T37" s="240">
        <v>15939.305043</v>
      </c>
      <c r="U37" s="240">
        <v>15927.773993999999</v>
      </c>
      <c r="V37" s="240">
        <v>15915.395442999999</v>
      </c>
      <c r="W37" s="240">
        <v>15902.828248</v>
      </c>
      <c r="X37" s="240">
        <v>15890.583992</v>
      </c>
      <c r="Y37" s="240">
        <v>15878.585143</v>
      </c>
      <c r="Z37" s="240">
        <v>15866.606893</v>
      </c>
      <c r="AA37" s="240">
        <v>15854.717140000001</v>
      </c>
      <c r="AB37" s="240">
        <v>15844.154605</v>
      </c>
      <c r="AC37" s="240">
        <v>15836.450714000001</v>
      </c>
      <c r="AD37" s="240">
        <v>15832.772231000001</v>
      </c>
      <c r="AE37" s="240">
        <v>15832.827262999999</v>
      </c>
      <c r="AF37" s="240">
        <v>15835.959253000001</v>
      </c>
      <c r="AG37" s="240">
        <v>15841.439609999999</v>
      </c>
      <c r="AH37" s="240">
        <v>15848.251613</v>
      </c>
      <c r="AI37" s="240">
        <v>15855.306503</v>
      </c>
      <c r="AJ37" s="240">
        <v>15861.766337999999</v>
      </c>
      <c r="AK37" s="240">
        <v>15867.796431999999</v>
      </c>
      <c r="AL37" s="240">
        <v>15873.812911999999</v>
      </c>
      <c r="AM37" s="240">
        <v>15880.080238</v>
      </c>
      <c r="AN37" s="240">
        <v>15886.256198999999</v>
      </c>
      <c r="AO37" s="240">
        <v>15891.846917000001</v>
      </c>
      <c r="AP37" s="240">
        <v>15896.725027</v>
      </c>
      <c r="AQ37" s="240">
        <v>15902.229223</v>
      </c>
      <c r="AR37" s="240">
        <v>15910.064715</v>
      </c>
      <c r="AS37" s="240">
        <v>15921.188952</v>
      </c>
      <c r="AT37" s="240">
        <v>15933.568343999999</v>
      </c>
      <c r="AU37" s="240">
        <v>15944.421538000001</v>
      </c>
      <c r="AV37" s="240">
        <v>15951.762483</v>
      </c>
      <c r="AW37" s="240">
        <v>15956.786317</v>
      </c>
      <c r="AX37" s="240">
        <v>15961.483477</v>
      </c>
      <c r="AY37" s="333">
        <v>15967.39</v>
      </c>
      <c r="AZ37" s="333">
        <v>15974.26</v>
      </c>
      <c r="BA37" s="333">
        <v>15981.37</v>
      </c>
      <c r="BB37" s="333">
        <v>15988.19</v>
      </c>
      <c r="BC37" s="333">
        <v>15994.86</v>
      </c>
      <c r="BD37" s="333">
        <v>16001.72</v>
      </c>
      <c r="BE37" s="333">
        <v>16009.02</v>
      </c>
      <c r="BF37" s="333">
        <v>16016.75</v>
      </c>
      <c r="BG37" s="333">
        <v>16024.85</v>
      </c>
      <c r="BH37" s="333">
        <v>16033.22</v>
      </c>
      <c r="BI37" s="333">
        <v>16041.66</v>
      </c>
      <c r="BJ37" s="333">
        <v>16049.92</v>
      </c>
      <c r="BK37" s="333">
        <v>16057.85</v>
      </c>
      <c r="BL37" s="333">
        <v>16065.6</v>
      </c>
      <c r="BM37" s="333">
        <v>16073.36</v>
      </c>
      <c r="BN37" s="333">
        <v>16081.26</v>
      </c>
      <c r="BO37" s="333">
        <v>16089.11</v>
      </c>
      <c r="BP37" s="333">
        <v>16096.6</v>
      </c>
      <c r="BQ37" s="333">
        <v>16103.53</v>
      </c>
      <c r="BR37" s="333">
        <v>16110</v>
      </c>
      <c r="BS37" s="333">
        <v>16116.2</v>
      </c>
      <c r="BT37" s="333">
        <v>16122.29</v>
      </c>
      <c r="BU37" s="333">
        <v>16128.32</v>
      </c>
      <c r="BV37" s="333">
        <v>16134.33</v>
      </c>
    </row>
    <row r="38" spans="1:74" s="163" customFormat="1" ht="11.1" customHeight="1" x14ac:dyDescent="0.2">
      <c r="A38" s="148" t="s">
        <v>908</v>
      </c>
      <c r="B38" s="210" t="s">
        <v>566</v>
      </c>
      <c r="C38" s="240">
        <v>18654.944475</v>
      </c>
      <c r="D38" s="240">
        <v>18666.698015999998</v>
      </c>
      <c r="E38" s="240">
        <v>18677.564964000001</v>
      </c>
      <c r="F38" s="240">
        <v>18687.308087000001</v>
      </c>
      <c r="G38" s="240">
        <v>18697.085862</v>
      </c>
      <c r="H38" s="240">
        <v>18708.405691</v>
      </c>
      <c r="I38" s="240">
        <v>18722.308212</v>
      </c>
      <c r="J38" s="240">
        <v>18737.967003999998</v>
      </c>
      <c r="K38" s="240">
        <v>18754.088881</v>
      </c>
      <c r="L38" s="240">
        <v>18769.657222999998</v>
      </c>
      <c r="M38" s="240">
        <v>18784.761665999999</v>
      </c>
      <c r="N38" s="240">
        <v>18799.768413000002</v>
      </c>
      <c r="O38" s="240">
        <v>18814.738046999999</v>
      </c>
      <c r="P38" s="240">
        <v>18828.508678999999</v>
      </c>
      <c r="Q38" s="240">
        <v>18839.612802</v>
      </c>
      <c r="R38" s="240">
        <v>18846.838476000001</v>
      </c>
      <c r="S38" s="240">
        <v>18849.996034</v>
      </c>
      <c r="T38" s="240">
        <v>18849.151376999998</v>
      </c>
      <c r="U38" s="240">
        <v>18844.644619999999</v>
      </c>
      <c r="V38" s="240">
        <v>18837.912723000001</v>
      </c>
      <c r="W38" s="240">
        <v>18830.666861000002</v>
      </c>
      <c r="X38" s="240">
        <v>18824.222978000002</v>
      </c>
      <c r="Y38" s="240">
        <v>18818.316095999999</v>
      </c>
      <c r="Z38" s="240">
        <v>18812.28601</v>
      </c>
      <c r="AA38" s="240">
        <v>18805.993062000001</v>
      </c>
      <c r="AB38" s="240">
        <v>18801.379786000001</v>
      </c>
      <c r="AC38" s="240">
        <v>18800.909265999999</v>
      </c>
      <c r="AD38" s="240">
        <v>18806.142133000001</v>
      </c>
      <c r="AE38" s="240">
        <v>18815.029221000001</v>
      </c>
      <c r="AF38" s="240">
        <v>18824.618909000001</v>
      </c>
      <c r="AG38" s="240">
        <v>18832.621705000001</v>
      </c>
      <c r="AH38" s="240">
        <v>18839.396603000001</v>
      </c>
      <c r="AI38" s="240">
        <v>18845.964724000001</v>
      </c>
      <c r="AJ38" s="240">
        <v>18853.12242</v>
      </c>
      <c r="AK38" s="240">
        <v>18860.766964999999</v>
      </c>
      <c r="AL38" s="240">
        <v>18868.570865000002</v>
      </c>
      <c r="AM38" s="240">
        <v>18876.276773000001</v>
      </c>
      <c r="AN38" s="240">
        <v>18883.907921000002</v>
      </c>
      <c r="AO38" s="240">
        <v>18891.557685</v>
      </c>
      <c r="AP38" s="240">
        <v>18899.516471999999</v>
      </c>
      <c r="AQ38" s="240">
        <v>18908.862808000002</v>
      </c>
      <c r="AR38" s="240">
        <v>18920.87225</v>
      </c>
      <c r="AS38" s="240">
        <v>18936.098118999998</v>
      </c>
      <c r="AT38" s="240">
        <v>18952.204804000001</v>
      </c>
      <c r="AU38" s="240">
        <v>18966.134460000001</v>
      </c>
      <c r="AV38" s="240">
        <v>18975.709298000002</v>
      </c>
      <c r="AW38" s="240">
        <v>18982.271745999999</v>
      </c>
      <c r="AX38" s="240">
        <v>18988.044290000002</v>
      </c>
      <c r="AY38" s="333">
        <v>18994.8</v>
      </c>
      <c r="AZ38" s="333">
        <v>19002.53</v>
      </c>
      <c r="BA38" s="333">
        <v>19010.75</v>
      </c>
      <c r="BB38" s="333">
        <v>19019.12</v>
      </c>
      <c r="BC38" s="333">
        <v>19027.68</v>
      </c>
      <c r="BD38" s="333">
        <v>19036.580000000002</v>
      </c>
      <c r="BE38" s="333">
        <v>19045.98</v>
      </c>
      <c r="BF38" s="333">
        <v>19055.96</v>
      </c>
      <c r="BG38" s="333">
        <v>19066.599999999999</v>
      </c>
      <c r="BH38" s="333">
        <v>19077.87</v>
      </c>
      <c r="BI38" s="333">
        <v>19089.3</v>
      </c>
      <c r="BJ38" s="333">
        <v>19100.29</v>
      </c>
      <c r="BK38" s="333">
        <v>19110.53</v>
      </c>
      <c r="BL38" s="333">
        <v>19120.7</v>
      </c>
      <c r="BM38" s="333">
        <v>19131.77</v>
      </c>
      <c r="BN38" s="333">
        <v>19144.349999999999</v>
      </c>
      <c r="BO38" s="333">
        <v>19157.68</v>
      </c>
      <c r="BP38" s="333">
        <v>19170.650000000001</v>
      </c>
      <c r="BQ38" s="333">
        <v>19182.439999999999</v>
      </c>
      <c r="BR38" s="333">
        <v>19193.240000000002</v>
      </c>
      <c r="BS38" s="333">
        <v>19203.54</v>
      </c>
      <c r="BT38" s="333">
        <v>19213.740000000002</v>
      </c>
      <c r="BU38" s="333">
        <v>19223.91</v>
      </c>
      <c r="BV38" s="333">
        <v>19234.07</v>
      </c>
    </row>
    <row r="39" spans="1:74" s="163" customFormat="1" ht="11.1" customHeight="1" x14ac:dyDescent="0.2">
      <c r="A39" s="148" t="s">
        <v>909</v>
      </c>
      <c r="B39" s="210" t="s">
        <v>567</v>
      </c>
      <c r="C39" s="240">
        <v>8447.3748400000004</v>
      </c>
      <c r="D39" s="240">
        <v>8454.6166539000005</v>
      </c>
      <c r="E39" s="240">
        <v>8461.9932566999996</v>
      </c>
      <c r="F39" s="240">
        <v>8469.4524708999998</v>
      </c>
      <c r="G39" s="240">
        <v>8476.3926443</v>
      </c>
      <c r="H39" s="240">
        <v>8482.0747558999992</v>
      </c>
      <c r="I39" s="240">
        <v>8486.0208734000007</v>
      </c>
      <c r="J39" s="240">
        <v>8488.7974199</v>
      </c>
      <c r="K39" s="240">
        <v>8491.2319074000006</v>
      </c>
      <c r="L39" s="240">
        <v>8493.9890281000007</v>
      </c>
      <c r="M39" s="240">
        <v>8497.0821957000007</v>
      </c>
      <c r="N39" s="240">
        <v>8500.3620040999995</v>
      </c>
      <c r="O39" s="240">
        <v>8503.5680828000004</v>
      </c>
      <c r="P39" s="240">
        <v>8505.9962025999994</v>
      </c>
      <c r="Q39" s="240">
        <v>8506.8311701000002</v>
      </c>
      <c r="R39" s="240">
        <v>8505.5537480999992</v>
      </c>
      <c r="S39" s="240">
        <v>8502.8285249</v>
      </c>
      <c r="T39" s="240">
        <v>8499.6160455000008</v>
      </c>
      <c r="U39" s="240">
        <v>8496.6850128999995</v>
      </c>
      <c r="V39" s="240">
        <v>8494.0367628000004</v>
      </c>
      <c r="W39" s="240">
        <v>8491.4807891</v>
      </c>
      <c r="X39" s="240">
        <v>8488.8610009999993</v>
      </c>
      <c r="Y39" s="240">
        <v>8486.1589678</v>
      </c>
      <c r="Z39" s="240">
        <v>8483.3906740000002</v>
      </c>
      <c r="AA39" s="240">
        <v>8480.7057882000008</v>
      </c>
      <c r="AB39" s="240">
        <v>8478.7887143999997</v>
      </c>
      <c r="AC39" s="240">
        <v>8478.4575409999998</v>
      </c>
      <c r="AD39" s="240">
        <v>8480.3150076999991</v>
      </c>
      <c r="AE39" s="240">
        <v>8484.1024615999995</v>
      </c>
      <c r="AF39" s="240">
        <v>8489.3459012999992</v>
      </c>
      <c r="AG39" s="240">
        <v>8495.5965407000003</v>
      </c>
      <c r="AH39" s="240">
        <v>8502.5064531999997</v>
      </c>
      <c r="AI39" s="240">
        <v>8509.7529274999997</v>
      </c>
      <c r="AJ39" s="240">
        <v>8517.0840466000009</v>
      </c>
      <c r="AK39" s="240">
        <v>8524.5310707000008</v>
      </c>
      <c r="AL39" s="240">
        <v>8532.1960546999999</v>
      </c>
      <c r="AM39" s="240">
        <v>8540.1388016000001</v>
      </c>
      <c r="AN39" s="240">
        <v>8548.2501076999997</v>
      </c>
      <c r="AO39" s="240">
        <v>8556.3785177000009</v>
      </c>
      <c r="AP39" s="240">
        <v>8564.4814421999999</v>
      </c>
      <c r="AQ39" s="240">
        <v>8572.9517570999997</v>
      </c>
      <c r="AR39" s="240">
        <v>8582.2912044000004</v>
      </c>
      <c r="AS39" s="240">
        <v>8592.7064083000005</v>
      </c>
      <c r="AT39" s="240">
        <v>8603.2235216000008</v>
      </c>
      <c r="AU39" s="240">
        <v>8612.5735791999996</v>
      </c>
      <c r="AV39" s="240">
        <v>8619.8837124000001</v>
      </c>
      <c r="AW39" s="240">
        <v>8625.8654370000004</v>
      </c>
      <c r="AX39" s="240">
        <v>8631.6263651000008</v>
      </c>
      <c r="AY39" s="333">
        <v>8638.0290000000005</v>
      </c>
      <c r="AZ39" s="333">
        <v>8644.9580000000005</v>
      </c>
      <c r="BA39" s="333">
        <v>8652.0509999999995</v>
      </c>
      <c r="BB39" s="333">
        <v>8659.0290000000005</v>
      </c>
      <c r="BC39" s="333">
        <v>8665.9359999999997</v>
      </c>
      <c r="BD39" s="333">
        <v>8672.9</v>
      </c>
      <c r="BE39" s="333">
        <v>8680.0229999999992</v>
      </c>
      <c r="BF39" s="333">
        <v>8687.3240000000005</v>
      </c>
      <c r="BG39" s="333">
        <v>8694.7980000000007</v>
      </c>
      <c r="BH39" s="333">
        <v>8702.4220000000005</v>
      </c>
      <c r="BI39" s="333">
        <v>8710.0990000000002</v>
      </c>
      <c r="BJ39" s="333">
        <v>8717.7129999999997</v>
      </c>
      <c r="BK39" s="333">
        <v>8725.19</v>
      </c>
      <c r="BL39" s="333">
        <v>8732.6080000000002</v>
      </c>
      <c r="BM39" s="333">
        <v>8740.0879999999997</v>
      </c>
      <c r="BN39" s="333">
        <v>8747.6980000000003</v>
      </c>
      <c r="BO39" s="333">
        <v>8755.3040000000001</v>
      </c>
      <c r="BP39" s="333">
        <v>8762.7219999999998</v>
      </c>
      <c r="BQ39" s="333">
        <v>8769.8130000000001</v>
      </c>
      <c r="BR39" s="333">
        <v>8776.6280000000006</v>
      </c>
      <c r="BS39" s="333">
        <v>8783.2610000000004</v>
      </c>
      <c r="BT39" s="333">
        <v>8789.7990000000009</v>
      </c>
      <c r="BU39" s="333">
        <v>8796.2790000000005</v>
      </c>
      <c r="BV39" s="333">
        <v>8802.732</v>
      </c>
    </row>
    <row r="40" spans="1:74" s="163" customFormat="1" ht="11.1" customHeight="1" x14ac:dyDescent="0.2">
      <c r="A40" s="148" t="s">
        <v>910</v>
      </c>
      <c r="B40" s="210" t="s">
        <v>568</v>
      </c>
      <c r="C40" s="240">
        <v>24583.989030000001</v>
      </c>
      <c r="D40" s="240">
        <v>24617.893545999999</v>
      </c>
      <c r="E40" s="240">
        <v>24651.632807000002</v>
      </c>
      <c r="F40" s="240">
        <v>24685.03544</v>
      </c>
      <c r="G40" s="240">
        <v>24717.494516999999</v>
      </c>
      <c r="H40" s="240">
        <v>24748.294218999999</v>
      </c>
      <c r="I40" s="240">
        <v>24776.990128000001</v>
      </c>
      <c r="J40" s="240">
        <v>24804.223418000001</v>
      </c>
      <c r="K40" s="240">
        <v>24830.906662000001</v>
      </c>
      <c r="L40" s="240">
        <v>24857.833304</v>
      </c>
      <c r="M40" s="240">
        <v>24885.320264999998</v>
      </c>
      <c r="N40" s="240">
        <v>24913.565336</v>
      </c>
      <c r="O40" s="240">
        <v>24942.162798000001</v>
      </c>
      <c r="P40" s="240">
        <v>24968.292895999999</v>
      </c>
      <c r="Q40" s="240">
        <v>24988.532364999999</v>
      </c>
      <c r="R40" s="240">
        <v>25001.073783</v>
      </c>
      <c r="S40" s="240">
        <v>25010.573100000001</v>
      </c>
      <c r="T40" s="240">
        <v>25023.302109</v>
      </c>
      <c r="U40" s="240">
        <v>25043.825558</v>
      </c>
      <c r="V40" s="240">
        <v>25069.880021000001</v>
      </c>
      <c r="W40" s="240">
        <v>25097.495024</v>
      </c>
      <c r="X40" s="240">
        <v>25123.479165000001</v>
      </c>
      <c r="Y40" s="240">
        <v>25147.757310000001</v>
      </c>
      <c r="Z40" s="240">
        <v>25171.033394999999</v>
      </c>
      <c r="AA40" s="240">
        <v>25194.430095</v>
      </c>
      <c r="AB40" s="240">
        <v>25220.745051999998</v>
      </c>
      <c r="AC40" s="240">
        <v>25253.194643999999</v>
      </c>
      <c r="AD40" s="240">
        <v>25293.60427</v>
      </c>
      <c r="AE40" s="240">
        <v>25338.235390999998</v>
      </c>
      <c r="AF40" s="240">
        <v>25381.958487</v>
      </c>
      <c r="AG40" s="240">
        <v>25420.887663000001</v>
      </c>
      <c r="AH40" s="240">
        <v>25456.111540999998</v>
      </c>
      <c r="AI40" s="240">
        <v>25489.962370000001</v>
      </c>
      <c r="AJ40" s="240">
        <v>25524.287919999999</v>
      </c>
      <c r="AK40" s="240">
        <v>25558.998045</v>
      </c>
      <c r="AL40" s="240">
        <v>25593.518122000001</v>
      </c>
      <c r="AM40" s="240">
        <v>25627.362903000001</v>
      </c>
      <c r="AN40" s="240">
        <v>25660.40465</v>
      </c>
      <c r="AO40" s="240">
        <v>25692.605006000002</v>
      </c>
      <c r="AP40" s="240">
        <v>25724.289563999999</v>
      </c>
      <c r="AQ40" s="240">
        <v>25757.239743999999</v>
      </c>
      <c r="AR40" s="240">
        <v>25793.600918</v>
      </c>
      <c r="AS40" s="240">
        <v>25834.422299000002</v>
      </c>
      <c r="AT40" s="240">
        <v>25876.368463999999</v>
      </c>
      <c r="AU40" s="240">
        <v>25915.007828000002</v>
      </c>
      <c r="AV40" s="240">
        <v>25947.269468999999</v>
      </c>
      <c r="AW40" s="240">
        <v>25975.525107000001</v>
      </c>
      <c r="AX40" s="240">
        <v>26003.507128000001</v>
      </c>
      <c r="AY40" s="333">
        <v>26034.05</v>
      </c>
      <c r="AZ40" s="333">
        <v>26066.38</v>
      </c>
      <c r="BA40" s="333">
        <v>26098.83</v>
      </c>
      <c r="BB40" s="333">
        <v>26130.11</v>
      </c>
      <c r="BC40" s="333">
        <v>26160.45</v>
      </c>
      <c r="BD40" s="333">
        <v>26190.47</v>
      </c>
      <c r="BE40" s="333">
        <v>26220.69</v>
      </c>
      <c r="BF40" s="333">
        <v>26251.34</v>
      </c>
      <c r="BG40" s="333">
        <v>26282.55</v>
      </c>
      <c r="BH40" s="333">
        <v>26314.38</v>
      </c>
      <c r="BI40" s="333">
        <v>26346.62</v>
      </c>
      <c r="BJ40" s="333">
        <v>26378.99</v>
      </c>
      <c r="BK40" s="333">
        <v>26411.29</v>
      </c>
      <c r="BL40" s="333">
        <v>26443.62</v>
      </c>
      <c r="BM40" s="333">
        <v>26476.18</v>
      </c>
      <c r="BN40" s="333">
        <v>26509.01</v>
      </c>
      <c r="BO40" s="333">
        <v>26541.67</v>
      </c>
      <c r="BP40" s="333">
        <v>26573.58</v>
      </c>
      <c r="BQ40" s="333">
        <v>26604.3</v>
      </c>
      <c r="BR40" s="333">
        <v>26634.07</v>
      </c>
      <c r="BS40" s="333">
        <v>26663.27</v>
      </c>
      <c r="BT40" s="333">
        <v>26692.21</v>
      </c>
      <c r="BU40" s="333">
        <v>26721.03</v>
      </c>
      <c r="BV40" s="333">
        <v>26749.77</v>
      </c>
    </row>
    <row r="41" spans="1:74" s="163" customFormat="1" ht="11.1" customHeight="1" x14ac:dyDescent="0.2">
      <c r="A41" s="148" t="s">
        <v>911</v>
      </c>
      <c r="B41" s="210" t="s">
        <v>569</v>
      </c>
      <c r="C41" s="240">
        <v>7529.0516539</v>
      </c>
      <c r="D41" s="240">
        <v>7534.1270103999996</v>
      </c>
      <c r="E41" s="240">
        <v>7539.0050447000003</v>
      </c>
      <c r="F41" s="240">
        <v>7543.6493878000001</v>
      </c>
      <c r="G41" s="240">
        <v>7548.1474949000003</v>
      </c>
      <c r="H41" s="240">
        <v>7552.6177770000004</v>
      </c>
      <c r="I41" s="240">
        <v>7557.1528983999997</v>
      </c>
      <c r="J41" s="240">
        <v>7561.7425356000003</v>
      </c>
      <c r="K41" s="240">
        <v>7566.3506181000002</v>
      </c>
      <c r="L41" s="240">
        <v>7570.9465313000001</v>
      </c>
      <c r="M41" s="240">
        <v>7575.5214838000002</v>
      </c>
      <c r="N41" s="240">
        <v>7580.0721399000004</v>
      </c>
      <c r="O41" s="240">
        <v>7584.5168771999997</v>
      </c>
      <c r="P41" s="240">
        <v>7588.4609266999996</v>
      </c>
      <c r="Q41" s="240">
        <v>7591.4312327999996</v>
      </c>
      <c r="R41" s="240">
        <v>7592.9847218000004</v>
      </c>
      <c r="S41" s="240">
        <v>7592.7982470999996</v>
      </c>
      <c r="T41" s="240">
        <v>7590.5786437999996</v>
      </c>
      <c r="U41" s="240">
        <v>7586.2459891999997</v>
      </c>
      <c r="V41" s="240">
        <v>7580.5733275000002</v>
      </c>
      <c r="W41" s="240">
        <v>7574.5469450000001</v>
      </c>
      <c r="X41" s="240">
        <v>7568.946371</v>
      </c>
      <c r="Y41" s="240">
        <v>7563.7241068000003</v>
      </c>
      <c r="Z41" s="240">
        <v>7558.6258967000003</v>
      </c>
      <c r="AA41" s="240">
        <v>7553.5475269999997</v>
      </c>
      <c r="AB41" s="240">
        <v>7548.9849512000001</v>
      </c>
      <c r="AC41" s="240">
        <v>7545.5841650000002</v>
      </c>
      <c r="AD41" s="240">
        <v>7543.9118019999996</v>
      </c>
      <c r="AE41" s="240">
        <v>7544.2170486000005</v>
      </c>
      <c r="AF41" s="240">
        <v>7546.6697291999999</v>
      </c>
      <c r="AG41" s="240">
        <v>7551.2532463999996</v>
      </c>
      <c r="AH41" s="240">
        <v>7557.2053145999998</v>
      </c>
      <c r="AI41" s="240">
        <v>7563.5772266000004</v>
      </c>
      <c r="AJ41" s="240">
        <v>7569.6265473000003</v>
      </c>
      <c r="AK41" s="240">
        <v>7575.4359305999997</v>
      </c>
      <c r="AL41" s="240">
        <v>7581.2943029999997</v>
      </c>
      <c r="AM41" s="240">
        <v>7587.4044157999997</v>
      </c>
      <c r="AN41" s="240">
        <v>7593.6243211999999</v>
      </c>
      <c r="AO41" s="240">
        <v>7599.7258959999999</v>
      </c>
      <c r="AP41" s="240">
        <v>7605.6358940999999</v>
      </c>
      <c r="AQ41" s="240">
        <v>7611.9005755999997</v>
      </c>
      <c r="AR41" s="240">
        <v>7619.2210776000002</v>
      </c>
      <c r="AS41" s="240">
        <v>7627.9484150999997</v>
      </c>
      <c r="AT41" s="240">
        <v>7637.0331164999998</v>
      </c>
      <c r="AU41" s="240">
        <v>7645.0755882000003</v>
      </c>
      <c r="AV41" s="240">
        <v>7651.1097327999996</v>
      </c>
      <c r="AW41" s="240">
        <v>7655.9034363999999</v>
      </c>
      <c r="AX41" s="240">
        <v>7660.6580812000002</v>
      </c>
      <c r="AY41" s="333">
        <v>7666.2950000000001</v>
      </c>
      <c r="AZ41" s="333">
        <v>7672.6139999999996</v>
      </c>
      <c r="BA41" s="333">
        <v>7679.134</v>
      </c>
      <c r="BB41" s="333">
        <v>7685.48</v>
      </c>
      <c r="BC41" s="333">
        <v>7691.692</v>
      </c>
      <c r="BD41" s="333">
        <v>7697.9110000000001</v>
      </c>
      <c r="BE41" s="333">
        <v>7704.26</v>
      </c>
      <c r="BF41" s="333">
        <v>7710.7719999999999</v>
      </c>
      <c r="BG41" s="333">
        <v>7717.4589999999998</v>
      </c>
      <c r="BH41" s="333">
        <v>7724.3090000000002</v>
      </c>
      <c r="BI41" s="333">
        <v>7731.2110000000002</v>
      </c>
      <c r="BJ41" s="333">
        <v>7738.0290000000005</v>
      </c>
      <c r="BK41" s="333">
        <v>7744.6679999999997</v>
      </c>
      <c r="BL41" s="333">
        <v>7751.1970000000001</v>
      </c>
      <c r="BM41" s="333">
        <v>7757.723</v>
      </c>
      <c r="BN41" s="333">
        <v>7764.32</v>
      </c>
      <c r="BO41" s="333">
        <v>7770.9179999999997</v>
      </c>
      <c r="BP41" s="333">
        <v>7777.4089999999997</v>
      </c>
      <c r="BQ41" s="333">
        <v>7783.7129999999997</v>
      </c>
      <c r="BR41" s="333">
        <v>7789.848</v>
      </c>
      <c r="BS41" s="333">
        <v>7795.8590000000004</v>
      </c>
      <c r="BT41" s="333">
        <v>7801.7879999999996</v>
      </c>
      <c r="BU41" s="333">
        <v>7807.6629999999996</v>
      </c>
      <c r="BV41" s="333">
        <v>7813.5119999999997</v>
      </c>
    </row>
    <row r="42" spans="1:74" s="163" customFormat="1" ht="11.1" customHeight="1" x14ac:dyDescent="0.2">
      <c r="A42" s="148" t="s">
        <v>912</v>
      </c>
      <c r="B42" s="210" t="s">
        <v>570</v>
      </c>
      <c r="C42" s="240">
        <v>14284.621562</v>
      </c>
      <c r="D42" s="240">
        <v>14303.573595</v>
      </c>
      <c r="E42" s="240">
        <v>14322.552024000001</v>
      </c>
      <c r="F42" s="240">
        <v>14341.511130000001</v>
      </c>
      <c r="G42" s="240">
        <v>14359.799150999999</v>
      </c>
      <c r="H42" s="240">
        <v>14376.612811000001</v>
      </c>
      <c r="I42" s="240">
        <v>14391.434800999999</v>
      </c>
      <c r="J42" s="240">
        <v>14404.891661</v>
      </c>
      <c r="K42" s="240">
        <v>14417.895896</v>
      </c>
      <c r="L42" s="240">
        <v>14431.207161</v>
      </c>
      <c r="M42" s="240">
        <v>14444.973696999999</v>
      </c>
      <c r="N42" s="240">
        <v>14459.190895</v>
      </c>
      <c r="O42" s="240">
        <v>14473.539640000001</v>
      </c>
      <c r="P42" s="240">
        <v>14486.442799</v>
      </c>
      <c r="Q42" s="240">
        <v>14496.008736</v>
      </c>
      <c r="R42" s="240">
        <v>14501.225119999999</v>
      </c>
      <c r="S42" s="240">
        <v>14504.596851</v>
      </c>
      <c r="T42" s="240">
        <v>14509.508136</v>
      </c>
      <c r="U42" s="240">
        <v>14518.438029999999</v>
      </c>
      <c r="V42" s="240">
        <v>14530.244972</v>
      </c>
      <c r="W42" s="240">
        <v>14542.882245999999</v>
      </c>
      <c r="X42" s="240">
        <v>14554.697408</v>
      </c>
      <c r="Y42" s="240">
        <v>14565.615096</v>
      </c>
      <c r="Z42" s="240">
        <v>14575.954216</v>
      </c>
      <c r="AA42" s="240">
        <v>14586.307854999999</v>
      </c>
      <c r="AB42" s="240">
        <v>14598.365813</v>
      </c>
      <c r="AC42" s="240">
        <v>14614.092067</v>
      </c>
      <c r="AD42" s="240">
        <v>14634.573903</v>
      </c>
      <c r="AE42" s="240">
        <v>14657.391831000001</v>
      </c>
      <c r="AF42" s="240">
        <v>14679.249668</v>
      </c>
      <c r="AG42" s="240">
        <v>14697.694866</v>
      </c>
      <c r="AH42" s="240">
        <v>14713.649414</v>
      </c>
      <c r="AI42" s="240">
        <v>14728.878936999999</v>
      </c>
      <c r="AJ42" s="240">
        <v>14744.785327</v>
      </c>
      <c r="AK42" s="240">
        <v>14761.315544999999</v>
      </c>
      <c r="AL42" s="240">
        <v>14778.052818</v>
      </c>
      <c r="AM42" s="240">
        <v>14794.635162</v>
      </c>
      <c r="AN42" s="240">
        <v>14810.919736</v>
      </c>
      <c r="AO42" s="240">
        <v>14826.818488000001</v>
      </c>
      <c r="AP42" s="240">
        <v>14842.512158</v>
      </c>
      <c r="AQ42" s="240">
        <v>14859.256667</v>
      </c>
      <c r="AR42" s="240">
        <v>14878.576729</v>
      </c>
      <c r="AS42" s="240">
        <v>14901.287410999999</v>
      </c>
      <c r="AT42" s="240">
        <v>14925.365191999999</v>
      </c>
      <c r="AU42" s="240">
        <v>14948.076902000001</v>
      </c>
      <c r="AV42" s="240">
        <v>14967.496451999999</v>
      </c>
      <c r="AW42" s="240">
        <v>14984.926073000001</v>
      </c>
      <c r="AX42" s="240">
        <v>15002.475076999999</v>
      </c>
      <c r="AY42" s="333">
        <v>15021.75</v>
      </c>
      <c r="AZ42" s="333">
        <v>15042.32</v>
      </c>
      <c r="BA42" s="333">
        <v>15063.25</v>
      </c>
      <c r="BB42" s="333">
        <v>15083.83</v>
      </c>
      <c r="BC42" s="333">
        <v>15104.1</v>
      </c>
      <c r="BD42" s="333">
        <v>15124.32</v>
      </c>
      <c r="BE42" s="333">
        <v>15144.72</v>
      </c>
      <c r="BF42" s="333">
        <v>15165.36</v>
      </c>
      <c r="BG42" s="333">
        <v>15186.29</v>
      </c>
      <c r="BH42" s="333">
        <v>15207.51</v>
      </c>
      <c r="BI42" s="333">
        <v>15228.91</v>
      </c>
      <c r="BJ42" s="333">
        <v>15250.33</v>
      </c>
      <c r="BK42" s="333">
        <v>15271.68</v>
      </c>
      <c r="BL42" s="333">
        <v>15293.03</v>
      </c>
      <c r="BM42" s="333">
        <v>15314.52</v>
      </c>
      <c r="BN42" s="333">
        <v>15336.23</v>
      </c>
      <c r="BO42" s="333">
        <v>15357.9</v>
      </c>
      <c r="BP42" s="333">
        <v>15379.22</v>
      </c>
      <c r="BQ42" s="333">
        <v>15399.96</v>
      </c>
      <c r="BR42" s="333">
        <v>15420.21</v>
      </c>
      <c r="BS42" s="333">
        <v>15440.17</v>
      </c>
      <c r="BT42" s="333">
        <v>15460.01</v>
      </c>
      <c r="BU42" s="333">
        <v>15479.76</v>
      </c>
      <c r="BV42" s="333">
        <v>15499.49</v>
      </c>
    </row>
    <row r="43" spans="1:74" s="163" customFormat="1" ht="11.1" customHeight="1" x14ac:dyDescent="0.2">
      <c r="A43" s="148" t="s">
        <v>913</v>
      </c>
      <c r="B43" s="210" t="s">
        <v>571</v>
      </c>
      <c r="C43" s="240">
        <v>8764.2422688000006</v>
      </c>
      <c r="D43" s="240">
        <v>8775.7141262000005</v>
      </c>
      <c r="E43" s="240">
        <v>8786.6991120000002</v>
      </c>
      <c r="F43" s="240">
        <v>8797.1190511000004</v>
      </c>
      <c r="G43" s="240">
        <v>8807.6300692000004</v>
      </c>
      <c r="H43" s="240">
        <v>8819.0718670999995</v>
      </c>
      <c r="I43" s="240">
        <v>8832.0110710000008</v>
      </c>
      <c r="J43" s="240">
        <v>8845.9220098999995</v>
      </c>
      <c r="K43" s="240">
        <v>8860.0059383000007</v>
      </c>
      <c r="L43" s="240">
        <v>8873.6742575000007</v>
      </c>
      <c r="M43" s="240">
        <v>8887.1789573000005</v>
      </c>
      <c r="N43" s="240">
        <v>8900.9821747000005</v>
      </c>
      <c r="O43" s="240">
        <v>8915.1915339000006</v>
      </c>
      <c r="P43" s="240">
        <v>8928.4966101999999</v>
      </c>
      <c r="Q43" s="240">
        <v>8939.2324659999995</v>
      </c>
      <c r="R43" s="240">
        <v>8946.6129574999995</v>
      </c>
      <c r="S43" s="240">
        <v>8953.3671131999999</v>
      </c>
      <c r="T43" s="240">
        <v>8963.1027549999999</v>
      </c>
      <c r="U43" s="240">
        <v>8978.3682912000004</v>
      </c>
      <c r="V43" s="240">
        <v>8997.4744762999999</v>
      </c>
      <c r="W43" s="240">
        <v>9017.6726507999992</v>
      </c>
      <c r="X43" s="240">
        <v>9036.7493763999992</v>
      </c>
      <c r="Y43" s="240">
        <v>9054.6320981999997</v>
      </c>
      <c r="Z43" s="240">
        <v>9071.7834822999994</v>
      </c>
      <c r="AA43" s="240">
        <v>9088.8630520999995</v>
      </c>
      <c r="AB43" s="240">
        <v>9107.3177617000001</v>
      </c>
      <c r="AC43" s="240">
        <v>9128.7914223999996</v>
      </c>
      <c r="AD43" s="240">
        <v>9153.9920820999996</v>
      </c>
      <c r="AE43" s="240">
        <v>9179.8847337000007</v>
      </c>
      <c r="AF43" s="240">
        <v>9202.4986066000001</v>
      </c>
      <c r="AG43" s="240">
        <v>9219.0502240000005</v>
      </c>
      <c r="AH43" s="240">
        <v>9231.5052856999991</v>
      </c>
      <c r="AI43" s="240">
        <v>9243.0167853000003</v>
      </c>
      <c r="AJ43" s="240">
        <v>9256.0709490999998</v>
      </c>
      <c r="AK43" s="240">
        <v>9270.4869349000001</v>
      </c>
      <c r="AL43" s="240">
        <v>9285.4171329000001</v>
      </c>
      <c r="AM43" s="240">
        <v>9300.1619819999996</v>
      </c>
      <c r="AN43" s="240">
        <v>9314.6141145000001</v>
      </c>
      <c r="AO43" s="240">
        <v>9328.8142115999999</v>
      </c>
      <c r="AP43" s="240">
        <v>9342.9267087000007</v>
      </c>
      <c r="AQ43" s="240">
        <v>9357.6110602000008</v>
      </c>
      <c r="AR43" s="240">
        <v>9373.6504748000007</v>
      </c>
      <c r="AS43" s="240">
        <v>9391.4046994</v>
      </c>
      <c r="AT43" s="240">
        <v>9409.5396335000005</v>
      </c>
      <c r="AU43" s="240">
        <v>9426.2977143000007</v>
      </c>
      <c r="AV43" s="240">
        <v>9440.4542430000001</v>
      </c>
      <c r="AW43" s="240">
        <v>9452.9159753999993</v>
      </c>
      <c r="AX43" s="240">
        <v>9465.1225310999998</v>
      </c>
      <c r="AY43" s="333">
        <v>9478.1749999999993</v>
      </c>
      <c r="AZ43" s="333">
        <v>9491.82</v>
      </c>
      <c r="BA43" s="333">
        <v>9505.4650000000001</v>
      </c>
      <c r="BB43" s="333">
        <v>9518.6620000000003</v>
      </c>
      <c r="BC43" s="333">
        <v>9531.5419999999995</v>
      </c>
      <c r="BD43" s="333">
        <v>9544.3790000000008</v>
      </c>
      <c r="BE43" s="333">
        <v>9557.3950000000004</v>
      </c>
      <c r="BF43" s="333">
        <v>9570.6129999999994</v>
      </c>
      <c r="BG43" s="333">
        <v>9583.9989999999998</v>
      </c>
      <c r="BH43" s="333">
        <v>9597.52</v>
      </c>
      <c r="BI43" s="333">
        <v>9611.1200000000008</v>
      </c>
      <c r="BJ43" s="333">
        <v>9624.7379999999994</v>
      </c>
      <c r="BK43" s="333">
        <v>9638.3349999999991</v>
      </c>
      <c r="BL43" s="333">
        <v>9651.9480000000003</v>
      </c>
      <c r="BM43" s="333">
        <v>9665.6370000000006</v>
      </c>
      <c r="BN43" s="333">
        <v>9679.4259999999995</v>
      </c>
      <c r="BO43" s="333">
        <v>9693.2060000000001</v>
      </c>
      <c r="BP43" s="333">
        <v>9706.8369999999995</v>
      </c>
      <c r="BQ43" s="333">
        <v>9720.2170000000006</v>
      </c>
      <c r="BR43" s="333">
        <v>9733.3989999999994</v>
      </c>
      <c r="BS43" s="333">
        <v>9746.4770000000008</v>
      </c>
      <c r="BT43" s="333">
        <v>9759.5290000000005</v>
      </c>
      <c r="BU43" s="333">
        <v>9772.5740000000005</v>
      </c>
      <c r="BV43" s="333">
        <v>9785.616</v>
      </c>
    </row>
    <row r="44" spans="1:74" s="163" customFormat="1" ht="11.1" customHeight="1" x14ac:dyDescent="0.2">
      <c r="A44" s="148" t="s">
        <v>914</v>
      </c>
      <c r="B44" s="210" t="s">
        <v>572</v>
      </c>
      <c r="C44" s="240">
        <v>18371.156341000002</v>
      </c>
      <c r="D44" s="240">
        <v>18392.535701000001</v>
      </c>
      <c r="E44" s="240">
        <v>18413.789218999998</v>
      </c>
      <c r="F44" s="240">
        <v>18434.797153</v>
      </c>
      <c r="G44" s="240">
        <v>18455.099216999999</v>
      </c>
      <c r="H44" s="240">
        <v>18474.149987000001</v>
      </c>
      <c r="I44" s="240">
        <v>18491.612880000001</v>
      </c>
      <c r="J44" s="240">
        <v>18507.986674</v>
      </c>
      <c r="K44" s="240">
        <v>18523.978985000002</v>
      </c>
      <c r="L44" s="240">
        <v>18540.189016</v>
      </c>
      <c r="M44" s="240">
        <v>18556.782317000001</v>
      </c>
      <c r="N44" s="240">
        <v>18573.816021999999</v>
      </c>
      <c r="O44" s="240">
        <v>18590.968206000001</v>
      </c>
      <c r="P44" s="240">
        <v>18606.400686000001</v>
      </c>
      <c r="Q44" s="240">
        <v>18617.896217000001</v>
      </c>
      <c r="R44" s="240">
        <v>18624.179715999999</v>
      </c>
      <c r="S44" s="240">
        <v>18627.744739000002</v>
      </c>
      <c r="T44" s="240">
        <v>18632.027004</v>
      </c>
      <c r="U44" s="240">
        <v>18639.604208000001</v>
      </c>
      <c r="V44" s="240">
        <v>18649.621965999999</v>
      </c>
      <c r="W44" s="240">
        <v>18660.367874</v>
      </c>
      <c r="X44" s="240">
        <v>18670.447555999999</v>
      </c>
      <c r="Y44" s="240">
        <v>18679.73875</v>
      </c>
      <c r="Z44" s="240">
        <v>18688.437225000001</v>
      </c>
      <c r="AA44" s="240">
        <v>18697.115677999998</v>
      </c>
      <c r="AB44" s="240">
        <v>18707.854523999998</v>
      </c>
      <c r="AC44" s="240">
        <v>18723.111108000001</v>
      </c>
      <c r="AD44" s="240">
        <v>18744.302683999998</v>
      </c>
      <c r="AE44" s="240">
        <v>18768.686143999999</v>
      </c>
      <c r="AF44" s="240">
        <v>18792.478288999999</v>
      </c>
      <c r="AG44" s="240">
        <v>18812.827302999998</v>
      </c>
      <c r="AH44" s="240">
        <v>18830.606904</v>
      </c>
      <c r="AI44" s="240">
        <v>18847.622189999998</v>
      </c>
      <c r="AJ44" s="240">
        <v>18865.326992999999</v>
      </c>
      <c r="AK44" s="240">
        <v>18883.770071999999</v>
      </c>
      <c r="AL44" s="240">
        <v>18902.648915000002</v>
      </c>
      <c r="AM44" s="240">
        <v>18921.618001999999</v>
      </c>
      <c r="AN44" s="240">
        <v>18940.159767000001</v>
      </c>
      <c r="AO44" s="240">
        <v>18957.713635</v>
      </c>
      <c r="AP44" s="240">
        <v>18974.219454999999</v>
      </c>
      <c r="AQ44" s="240">
        <v>18991.618783999998</v>
      </c>
      <c r="AR44" s="240">
        <v>19012.353604</v>
      </c>
      <c r="AS44" s="240">
        <v>19037.779374999998</v>
      </c>
      <c r="AT44" s="240">
        <v>19064.905465</v>
      </c>
      <c r="AU44" s="240">
        <v>19089.654718000002</v>
      </c>
      <c r="AV44" s="240">
        <v>19109.125851000001</v>
      </c>
      <c r="AW44" s="240">
        <v>19125.121072000002</v>
      </c>
      <c r="AX44" s="240">
        <v>19140.618463999999</v>
      </c>
      <c r="AY44" s="333">
        <v>19157.88</v>
      </c>
      <c r="AZ44" s="333">
        <v>19176.29</v>
      </c>
      <c r="BA44" s="333">
        <v>19194.52</v>
      </c>
      <c r="BB44" s="333">
        <v>19211.61</v>
      </c>
      <c r="BC44" s="333">
        <v>19228.02</v>
      </c>
      <c r="BD44" s="333">
        <v>19244.580000000002</v>
      </c>
      <c r="BE44" s="333">
        <v>19261.93</v>
      </c>
      <c r="BF44" s="333">
        <v>19279.919999999998</v>
      </c>
      <c r="BG44" s="333">
        <v>19298.22</v>
      </c>
      <c r="BH44" s="333">
        <v>19316.560000000001</v>
      </c>
      <c r="BI44" s="333">
        <v>19334.78</v>
      </c>
      <c r="BJ44" s="333">
        <v>19352.810000000001</v>
      </c>
      <c r="BK44" s="333">
        <v>19370.59</v>
      </c>
      <c r="BL44" s="333">
        <v>19388.23</v>
      </c>
      <c r="BM44" s="333">
        <v>19405.89</v>
      </c>
      <c r="BN44" s="333">
        <v>19423.68</v>
      </c>
      <c r="BO44" s="333">
        <v>19441.38</v>
      </c>
      <c r="BP44" s="333">
        <v>19458.71</v>
      </c>
      <c r="BQ44" s="333">
        <v>19475.47</v>
      </c>
      <c r="BR44" s="333">
        <v>19491.75</v>
      </c>
      <c r="BS44" s="333">
        <v>19507.71</v>
      </c>
      <c r="BT44" s="333">
        <v>19523.5</v>
      </c>
      <c r="BU44" s="333">
        <v>19539.189999999999</v>
      </c>
      <c r="BV44" s="333">
        <v>19554.830000000002</v>
      </c>
    </row>
    <row r="45" spans="1:74" s="163" customFormat="1" ht="11.1" customHeight="1" x14ac:dyDescent="0.2">
      <c r="A45" s="148"/>
      <c r="B45" s="168" t="s">
        <v>915</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916</v>
      </c>
      <c r="B46" s="210" t="s">
        <v>565</v>
      </c>
      <c r="C46" s="258">
        <v>7.1537392288000001</v>
      </c>
      <c r="D46" s="258">
        <v>7.1613748922999996</v>
      </c>
      <c r="E46" s="258">
        <v>7.1724437669999999</v>
      </c>
      <c r="F46" s="258">
        <v>7.1963831275999999</v>
      </c>
      <c r="G46" s="258">
        <v>7.2072404690000003</v>
      </c>
      <c r="H46" s="258">
        <v>7.2144530656999999</v>
      </c>
      <c r="I46" s="258">
        <v>7.2107620767</v>
      </c>
      <c r="J46" s="258">
        <v>7.2161293147999999</v>
      </c>
      <c r="K46" s="258">
        <v>7.2232959387999998</v>
      </c>
      <c r="L46" s="258">
        <v>7.2339602974000003</v>
      </c>
      <c r="M46" s="258">
        <v>7.2434519321000002</v>
      </c>
      <c r="N46" s="258">
        <v>7.2534691914999998</v>
      </c>
      <c r="O46" s="258">
        <v>7.2667143806999999</v>
      </c>
      <c r="P46" s="258">
        <v>7.2757561605000003</v>
      </c>
      <c r="Q46" s="258">
        <v>7.2832968359999999</v>
      </c>
      <c r="R46" s="258">
        <v>7.2844049931999999</v>
      </c>
      <c r="S46" s="258">
        <v>7.2926420207999998</v>
      </c>
      <c r="T46" s="258">
        <v>7.3030765047999999</v>
      </c>
      <c r="U46" s="258">
        <v>7.3231868371999997</v>
      </c>
      <c r="V46" s="258">
        <v>7.3324074397999999</v>
      </c>
      <c r="W46" s="258">
        <v>7.3382167047999998</v>
      </c>
      <c r="X46" s="258">
        <v>7.3334273671999997</v>
      </c>
      <c r="Y46" s="258">
        <v>7.3378044056</v>
      </c>
      <c r="Z46" s="258">
        <v>7.3441605550000002</v>
      </c>
      <c r="AA46" s="258">
        <v>7.3576410768000002</v>
      </c>
      <c r="AB46" s="258">
        <v>7.3640965023999998</v>
      </c>
      <c r="AC46" s="258">
        <v>7.3686720930999998</v>
      </c>
      <c r="AD46" s="258">
        <v>7.3658248147999998</v>
      </c>
      <c r="AE46" s="258">
        <v>7.3707980113999998</v>
      </c>
      <c r="AF46" s="258">
        <v>7.3780486488000001</v>
      </c>
      <c r="AG46" s="258">
        <v>7.3933577600999998</v>
      </c>
      <c r="AH46" s="258">
        <v>7.4008275039999996</v>
      </c>
      <c r="AI46" s="258">
        <v>7.4062389136000002</v>
      </c>
      <c r="AJ46" s="258">
        <v>7.4057304438999996</v>
      </c>
      <c r="AK46" s="258">
        <v>7.4099213437999998</v>
      </c>
      <c r="AL46" s="258">
        <v>7.4149500683999996</v>
      </c>
      <c r="AM46" s="258">
        <v>7.4188572421999996</v>
      </c>
      <c r="AN46" s="258">
        <v>7.4270311475000002</v>
      </c>
      <c r="AO46" s="258">
        <v>7.437512409</v>
      </c>
      <c r="AP46" s="258">
        <v>7.4547268758999996</v>
      </c>
      <c r="AQ46" s="258">
        <v>7.4665034627000004</v>
      </c>
      <c r="AR46" s="258">
        <v>7.4772680187000002</v>
      </c>
      <c r="AS46" s="258">
        <v>7.4870864234000001</v>
      </c>
      <c r="AT46" s="258">
        <v>7.4957775079999998</v>
      </c>
      <c r="AU46" s="258">
        <v>7.5034071522000003</v>
      </c>
      <c r="AV46" s="258">
        <v>7.5086854702999997</v>
      </c>
      <c r="AW46" s="258">
        <v>7.5151596477</v>
      </c>
      <c r="AX46" s="258">
        <v>7.5215397988000001</v>
      </c>
      <c r="AY46" s="346">
        <v>7.5279379999999998</v>
      </c>
      <c r="AZ46" s="346">
        <v>7.534046</v>
      </c>
      <c r="BA46" s="346">
        <v>7.5399750000000001</v>
      </c>
      <c r="BB46" s="346">
        <v>7.5457190000000001</v>
      </c>
      <c r="BC46" s="346">
        <v>7.5512969999999999</v>
      </c>
      <c r="BD46" s="346">
        <v>7.5567010000000003</v>
      </c>
      <c r="BE46" s="346">
        <v>7.5616779999999997</v>
      </c>
      <c r="BF46" s="346">
        <v>7.5669269999999997</v>
      </c>
      <c r="BG46" s="346">
        <v>7.5721939999999996</v>
      </c>
      <c r="BH46" s="346">
        <v>7.5778530000000002</v>
      </c>
      <c r="BI46" s="346">
        <v>7.5828730000000002</v>
      </c>
      <c r="BJ46" s="346">
        <v>7.5876289999999997</v>
      </c>
      <c r="BK46" s="346">
        <v>7.5907099999999996</v>
      </c>
      <c r="BL46" s="346">
        <v>7.5959979999999998</v>
      </c>
      <c r="BM46" s="346">
        <v>7.6020820000000002</v>
      </c>
      <c r="BN46" s="346">
        <v>7.6138370000000002</v>
      </c>
      <c r="BO46" s="346">
        <v>7.6178530000000002</v>
      </c>
      <c r="BP46" s="346">
        <v>7.619008</v>
      </c>
      <c r="BQ46" s="346">
        <v>7.6129959999999999</v>
      </c>
      <c r="BR46" s="346">
        <v>7.6116549999999998</v>
      </c>
      <c r="BS46" s="346">
        <v>7.6106809999999996</v>
      </c>
      <c r="BT46" s="346">
        <v>7.6100729999999999</v>
      </c>
      <c r="BU46" s="346">
        <v>7.6098309999999998</v>
      </c>
      <c r="BV46" s="346">
        <v>7.6099550000000002</v>
      </c>
    </row>
    <row r="47" spans="1:74" s="163" customFormat="1" ht="11.1" customHeight="1" x14ac:dyDescent="0.2">
      <c r="A47" s="148" t="s">
        <v>917</v>
      </c>
      <c r="B47" s="210" t="s">
        <v>598</v>
      </c>
      <c r="C47" s="258">
        <v>18.904202383000001</v>
      </c>
      <c r="D47" s="258">
        <v>18.923229238000001</v>
      </c>
      <c r="E47" s="258">
        <v>18.945499364</v>
      </c>
      <c r="F47" s="258">
        <v>18.977366329999999</v>
      </c>
      <c r="G47" s="258">
        <v>19.001357820999999</v>
      </c>
      <c r="H47" s="258">
        <v>19.023827407999999</v>
      </c>
      <c r="I47" s="258">
        <v>19.042317962999999</v>
      </c>
      <c r="J47" s="258">
        <v>19.063586583999999</v>
      </c>
      <c r="K47" s="258">
        <v>19.085176144999998</v>
      </c>
      <c r="L47" s="258">
        <v>19.107078736999998</v>
      </c>
      <c r="M47" s="258">
        <v>19.129316108000001</v>
      </c>
      <c r="N47" s="258">
        <v>19.151880348999999</v>
      </c>
      <c r="O47" s="258">
        <v>19.178097172000001</v>
      </c>
      <c r="P47" s="258">
        <v>19.198820870999999</v>
      </c>
      <c r="Q47" s="258">
        <v>19.217377157000001</v>
      </c>
      <c r="R47" s="258">
        <v>19.224636342</v>
      </c>
      <c r="S47" s="258">
        <v>19.24570507</v>
      </c>
      <c r="T47" s="258">
        <v>19.271453653999998</v>
      </c>
      <c r="U47" s="258">
        <v>19.312627584000001</v>
      </c>
      <c r="V47" s="258">
        <v>19.339676758</v>
      </c>
      <c r="W47" s="258">
        <v>19.363346667999998</v>
      </c>
      <c r="X47" s="258">
        <v>19.377332144</v>
      </c>
      <c r="Y47" s="258">
        <v>19.398972402999998</v>
      </c>
      <c r="Z47" s="258">
        <v>19.421962275999999</v>
      </c>
      <c r="AA47" s="258">
        <v>19.450615382999999</v>
      </c>
      <c r="AB47" s="258">
        <v>19.473069267</v>
      </c>
      <c r="AC47" s="258">
        <v>19.493637548999999</v>
      </c>
      <c r="AD47" s="258">
        <v>19.505729504000001</v>
      </c>
      <c r="AE47" s="258">
        <v>19.527469624999998</v>
      </c>
      <c r="AF47" s="258">
        <v>19.552267187999998</v>
      </c>
      <c r="AG47" s="258">
        <v>19.588690546999999</v>
      </c>
      <c r="AH47" s="258">
        <v>19.613176725999999</v>
      </c>
      <c r="AI47" s="258">
        <v>19.63429408</v>
      </c>
      <c r="AJ47" s="258">
        <v>19.646567623999999</v>
      </c>
      <c r="AK47" s="258">
        <v>19.665053567000001</v>
      </c>
      <c r="AL47" s="258">
        <v>19.684276922999999</v>
      </c>
      <c r="AM47" s="258">
        <v>19.707001171000002</v>
      </c>
      <c r="AN47" s="258">
        <v>19.725626747</v>
      </c>
      <c r="AO47" s="258">
        <v>19.742917126999998</v>
      </c>
      <c r="AP47" s="258">
        <v>19.758796165</v>
      </c>
      <c r="AQ47" s="258">
        <v>19.773473267</v>
      </c>
      <c r="AR47" s="258">
        <v>19.786872285000001</v>
      </c>
      <c r="AS47" s="258">
        <v>19.789519967</v>
      </c>
      <c r="AT47" s="258">
        <v>19.807467755000001</v>
      </c>
      <c r="AU47" s="258">
        <v>19.831242399000001</v>
      </c>
      <c r="AV47" s="258">
        <v>19.873593699000001</v>
      </c>
      <c r="AW47" s="258">
        <v>19.899459702000001</v>
      </c>
      <c r="AX47" s="258">
        <v>19.921590209000001</v>
      </c>
      <c r="AY47" s="346">
        <v>19.936620000000001</v>
      </c>
      <c r="AZ47" s="346">
        <v>19.953800000000001</v>
      </c>
      <c r="BA47" s="346">
        <v>19.96978</v>
      </c>
      <c r="BB47" s="346">
        <v>19.98255</v>
      </c>
      <c r="BC47" s="346">
        <v>19.997589999999999</v>
      </c>
      <c r="BD47" s="346">
        <v>20.012920000000001</v>
      </c>
      <c r="BE47" s="346">
        <v>20.029509999999998</v>
      </c>
      <c r="BF47" s="346">
        <v>20.04468</v>
      </c>
      <c r="BG47" s="346">
        <v>20.05941</v>
      </c>
      <c r="BH47" s="346">
        <v>20.0745</v>
      </c>
      <c r="BI47" s="346">
        <v>20.08774</v>
      </c>
      <c r="BJ47" s="346">
        <v>20.099920000000001</v>
      </c>
      <c r="BK47" s="346">
        <v>20.10622</v>
      </c>
      <c r="BL47" s="346">
        <v>20.119910000000001</v>
      </c>
      <c r="BM47" s="346">
        <v>20.13616</v>
      </c>
      <c r="BN47" s="346">
        <v>20.16939</v>
      </c>
      <c r="BO47" s="346">
        <v>20.179960000000001</v>
      </c>
      <c r="BP47" s="346">
        <v>20.182279999999999</v>
      </c>
      <c r="BQ47" s="346">
        <v>20.163989999999998</v>
      </c>
      <c r="BR47" s="346">
        <v>20.159089999999999</v>
      </c>
      <c r="BS47" s="346">
        <v>20.15522</v>
      </c>
      <c r="BT47" s="346">
        <v>20.152380000000001</v>
      </c>
      <c r="BU47" s="346">
        <v>20.150559999999999</v>
      </c>
      <c r="BV47" s="346">
        <v>20.14978</v>
      </c>
    </row>
    <row r="48" spans="1:74" s="163" customFormat="1" ht="11.1" customHeight="1" x14ac:dyDescent="0.2">
      <c r="A48" s="148" t="s">
        <v>918</v>
      </c>
      <c r="B48" s="210" t="s">
        <v>566</v>
      </c>
      <c r="C48" s="258">
        <v>21.320031366999999</v>
      </c>
      <c r="D48" s="258">
        <v>21.346418515</v>
      </c>
      <c r="E48" s="258">
        <v>21.377739807000001</v>
      </c>
      <c r="F48" s="258">
        <v>21.429005565000001</v>
      </c>
      <c r="G48" s="258">
        <v>21.458937406</v>
      </c>
      <c r="H48" s="258">
        <v>21.482545651999999</v>
      </c>
      <c r="I48" s="258">
        <v>21.488900704999999</v>
      </c>
      <c r="J48" s="258">
        <v>21.508058954999999</v>
      </c>
      <c r="K48" s="258">
        <v>21.529090805999999</v>
      </c>
      <c r="L48" s="258">
        <v>21.551945053000001</v>
      </c>
      <c r="M48" s="258">
        <v>21.576762508000002</v>
      </c>
      <c r="N48" s="258">
        <v>21.603491966</v>
      </c>
      <c r="O48" s="258">
        <v>21.641049375000001</v>
      </c>
      <c r="P48" s="258">
        <v>21.664915879999999</v>
      </c>
      <c r="Q48" s="258">
        <v>21.684007427000001</v>
      </c>
      <c r="R48" s="258">
        <v>21.686470443000001</v>
      </c>
      <c r="S48" s="258">
        <v>21.704902255</v>
      </c>
      <c r="T48" s="258">
        <v>21.727449289999999</v>
      </c>
      <c r="U48" s="258">
        <v>21.762043323</v>
      </c>
      <c r="V48" s="258">
        <v>21.786871969</v>
      </c>
      <c r="W48" s="258">
        <v>21.809867005000001</v>
      </c>
      <c r="X48" s="258">
        <v>21.828816421999999</v>
      </c>
      <c r="Y48" s="258">
        <v>21.849803243</v>
      </c>
      <c r="Z48" s="258">
        <v>21.87061546</v>
      </c>
      <c r="AA48" s="258">
        <v>21.894029014000001</v>
      </c>
      <c r="AB48" s="258">
        <v>21.912410068</v>
      </c>
      <c r="AC48" s="258">
        <v>21.928534561999999</v>
      </c>
      <c r="AD48" s="258">
        <v>21.935972942999999</v>
      </c>
      <c r="AE48" s="258">
        <v>21.952406483000001</v>
      </c>
      <c r="AF48" s="258">
        <v>21.97140563</v>
      </c>
      <c r="AG48" s="258">
        <v>22.003502530999999</v>
      </c>
      <c r="AH48" s="258">
        <v>22.019733776999999</v>
      </c>
      <c r="AI48" s="258">
        <v>22.030631518</v>
      </c>
      <c r="AJ48" s="258">
        <v>22.019449218999998</v>
      </c>
      <c r="AK48" s="258">
        <v>22.032239849</v>
      </c>
      <c r="AL48" s="258">
        <v>22.052256875000001</v>
      </c>
      <c r="AM48" s="258">
        <v>22.092057484000001</v>
      </c>
      <c r="AN48" s="258">
        <v>22.117109411000001</v>
      </c>
      <c r="AO48" s="258">
        <v>22.139969841999999</v>
      </c>
      <c r="AP48" s="258">
        <v>22.156767412000001</v>
      </c>
      <c r="AQ48" s="258">
        <v>22.178148376999999</v>
      </c>
      <c r="AR48" s="258">
        <v>22.200241370000001</v>
      </c>
      <c r="AS48" s="258">
        <v>22.224430902000002</v>
      </c>
      <c r="AT48" s="258">
        <v>22.246909569</v>
      </c>
      <c r="AU48" s="258">
        <v>22.269061881999999</v>
      </c>
      <c r="AV48" s="258">
        <v>22.291577651000001</v>
      </c>
      <c r="AW48" s="258">
        <v>22.312559898</v>
      </c>
      <c r="AX48" s="258">
        <v>22.332698433000001</v>
      </c>
      <c r="AY48" s="346">
        <v>22.351459999999999</v>
      </c>
      <c r="AZ48" s="346">
        <v>22.37031</v>
      </c>
      <c r="BA48" s="346">
        <v>22.388719999999999</v>
      </c>
      <c r="BB48" s="346">
        <v>22.407489999999999</v>
      </c>
      <c r="BC48" s="346">
        <v>22.424430000000001</v>
      </c>
      <c r="BD48" s="346">
        <v>22.440329999999999</v>
      </c>
      <c r="BE48" s="346">
        <v>22.452100000000002</v>
      </c>
      <c r="BF48" s="346">
        <v>22.468260000000001</v>
      </c>
      <c r="BG48" s="346">
        <v>22.485710000000001</v>
      </c>
      <c r="BH48" s="346">
        <v>22.508620000000001</v>
      </c>
      <c r="BI48" s="346">
        <v>22.525510000000001</v>
      </c>
      <c r="BJ48" s="346">
        <v>22.54055</v>
      </c>
      <c r="BK48" s="346">
        <v>22.54975</v>
      </c>
      <c r="BL48" s="346">
        <v>22.564109999999999</v>
      </c>
      <c r="BM48" s="346">
        <v>22.579619999999998</v>
      </c>
      <c r="BN48" s="346">
        <v>22.609629999999999</v>
      </c>
      <c r="BO48" s="346">
        <v>22.617460000000001</v>
      </c>
      <c r="BP48" s="346">
        <v>22.61645</v>
      </c>
      <c r="BQ48" s="346">
        <v>22.593610000000002</v>
      </c>
      <c r="BR48" s="346">
        <v>22.58465</v>
      </c>
      <c r="BS48" s="346">
        <v>22.57658</v>
      </c>
      <c r="BT48" s="346">
        <v>22.569420000000001</v>
      </c>
      <c r="BU48" s="346">
        <v>22.563140000000001</v>
      </c>
      <c r="BV48" s="346">
        <v>22.557770000000001</v>
      </c>
    </row>
    <row r="49" spans="1:74" s="163" customFormat="1" ht="11.1" customHeight="1" x14ac:dyDescent="0.2">
      <c r="A49" s="148" t="s">
        <v>919</v>
      </c>
      <c r="B49" s="210" t="s">
        <v>567</v>
      </c>
      <c r="C49" s="258">
        <v>10.409063595999999</v>
      </c>
      <c r="D49" s="258">
        <v>10.422860855</v>
      </c>
      <c r="E49" s="258">
        <v>10.435105736000001</v>
      </c>
      <c r="F49" s="258">
        <v>10.446528061</v>
      </c>
      <c r="G49" s="258">
        <v>10.455120814000001</v>
      </c>
      <c r="H49" s="258">
        <v>10.461613819</v>
      </c>
      <c r="I49" s="258">
        <v>10.461492850000001</v>
      </c>
      <c r="J49" s="258">
        <v>10.467172029</v>
      </c>
      <c r="K49" s="258">
        <v>10.474137129000001</v>
      </c>
      <c r="L49" s="258">
        <v>10.484283408</v>
      </c>
      <c r="M49" s="258">
        <v>10.492398908</v>
      </c>
      <c r="N49" s="258">
        <v>10.500378886</v>
      </c>
      <c r="O49" s="258">
        <v>10.508659828000001</v>
      </c>
      <c r="P49" s="258">
        <v>10.516041397</v>
      </c>
      <c r="Q49" s="258">
        <v>10.522960080000001</v>
      </c>
      <c r="R49" s="258">
        <v>10.525342518</v>
      </c>
      <c r="S49" s="258">
        <v>10.534390447</v>
      </c>
      <c r="T49" s="258">
        <v>10.54603051</v>
      </c>
      <c r="U49" s="258">
        <v>10.568896859000001</v>
      </c>
      <c r="V49" s="258">
        <v>10.579245572</v>
      </c>
      <c r="W49" s="258">
        <v>10.585710800999999</v>
      </c>
      <c r="X49" s="258">
        <v>10.578878863</v>
      </c>
      <c r="Y49" s="258">
        <v>10.584637389999999</v>
      </c>
      <c r="Z49" s="258">
        <v>10.593572697000001</v>
      </c>
      <c r="AA49" s="258">
        <v>10.615253020999999</v>
      </c>
      <c r="AB49" s="258">
        <v>10.623365713</v>
      </c>
      <c r="AC49" s="258">
        <v>10.627479008</v>
      </c>
      <c r="AD49" s="258">
        <v>10.617302012</v>
      </c>
      <c r="AE49" s="258">
        <v>10.621134686</v>
      </c>
      <c r="AF49" s="258">
        <v>10.628686135000001</v>
      </c>
      <c r="AG49" s="258">
        <v>10.646886421</v>
      </c>
      <c r="AH49" s="258">
        <v>10.656677873</v>
      </c>
      <c r="AI49" s="258">
        <v>10.664990552000001</v>
      </c>
      <c r="AJ49" s="258">
        <v>10.669380217</v>
      </c>
      <c r="AK49" s="258">
        <v>10.676568533999999</v>
      </c>
      <c r="AL49" s="258">
        <v>10.68411126</v>
      </c>
      <c r="AM49" s="258">
        <v>10.690306192</v>
      </c>
      <c r="AN49" s="258">
        <v>10.699834392</v>
      </c>
      <c r="AO49" s="258">
        <v>10.710993653999999</v>
      </c>
      <c r="AP49" s="258">
        <v>10.725016874</v>
      </c>
      <c r="AQ49" s="258">
        <v>10.738513593</v>
      </c>
      <c r="AR49" s="258">
        <v>10.752716704999999</v>
      </c>
      <c r="AS49" s="258">
        <v>10.77075836</v>
      </c>
      <c r="AT49" s="258">
        <v>10.784025144999999</v>
      </c>
      <c r="AU49" s="258">
        <v>10.795649210000001</v>
      </c>
      <c r="AV49" s="258">
        <v>10.803447057</v>
      </c>
      <c r="AW49" s="258">
        <v>10.813423305000001</v>
      </c>
      <c r="AX49" s="258">
        <v>10.823394457999999</v>
      </c>
      <c r="AY49" s="346">
        <v>10.833589999999999</v>
      </c>
      <c r="AZ49" s="346">
        <v>10.84338</v>
      </c>
      <c r="BA49" s="346">
        <v>10.85299</v>
      </c>
      <c r="BB49" s="346">
        <v>10.86232</v>
      </c>
      <c r="BC49" s="346">
        <v>10.87167</v>
      </c>
      <c r="BD49" s="346">
        <v>10.88092</v>
      </c>
      <c r="BE49" s="346">
        <v>10.889749999999999</v>
      </c>
      <c r="BF49" s="346">
        <v>10.89907</v>
      </c>
      <c r="BG49" s="346">
        <v>10.90854</v>
      </c>
      <c r="BH49" s="346">
        <v>10.919079999999999</v>
      </c>
      <c r="BI49" s="346">
        <v>10.9282</v>
      </c>
      <c r="BJ49" s="346">
        <v>10.936780000000001</v>
      </c>
      <c r="BK49" s="346">
        <v>10.942690000000001</v>
      </c>
      <c r="BL49" s="346">
        <v>10.95185</v>
      </c>
      <c r="BM49" s="346">
        <v>10.962109999999999</v>
      </c>
      <c r="BN49" s="346">
        <v>10.98001</v>
      </c>
      <c r="BO49" s="346">
        <v>10.98756</v>
      </c>
      <c r="BP49" s="346">
        <v>10.99132</v>
      </c>
      <c r="BQ49" s="346">
        <v>10.986090000000001</v>
      </c>
      <c r="BR49" s="346">
        <v>10.986129999999999</v>
      </c>
      <c r="BS49" s="346">
        <v>10.98625</v>
      </c>
      <c r="BT49" s="346">
        <v>10.98645</v>
      </c>
      <c r="BU49" s="346">
        <v>10.986739999999999</v>
      </c>
      <c r="BV49" s="346">
        <v>10.987109999999999</v>
      </c>
    </row>
    <row r="50" spans="1:74" s="163" customFormat="1" ht="11.1" customHeight="1" x14ac:dyDescent="0.2">
      <c r="A50" s="148" t="s">
        <v>920</v>
      </c>
      <c r="B50" s="210" t="s">
        <v>568</v>
      </c>
      <c r="C50" s="258">
        <v>26.673305756000001</v>
      </c>
      <c r="D50" s="258">
        <v>26.731497367999999</v>
      </c>
      <c r="E50" s="258">
        <v>26.789878826999999</v>
      </c>
      <c r="F50" s="258">
        <v>26.849190395000001</v>
      </c>
      <c r="G50" s="258">
        <v>26.907396353999999</v>
      </c>
      <c r="H50" s="258">
        <v>26.965236962999999</v>
      </c>
      <c r="I50" s="258">
        <v>27.016816639999998</v>
      </c>
      <c r="J50" s="258">
        <v>27.078348241</v>
      </c>
      <c r="K50" s="258">
        <v>27.143936181000001</v>
      </c>
      <c r="L50" s="258">
        <v>27.230421348</v>
      </c>
      <c r="M50" s="258">
        <v>27.291491301000001</v>
      </c>
      <c r="N50" s="258">
        <v>27.343986927</v>
      </c>
      <c r="O50" s="258">
        <v>27.372329464</v>
      </c>
      <c r="P50" s="258">
        <v>27.419360511000001</v>
      </c>
      <c r="Q50" s="258">
        <v>27.469501304000001</v>
      </c>
      <c r="R50" s="258">
        <v>27.525864782999999</v>
      </c>
      <c r="S50" s="258">
        <v>27.579890365000001</v>
      </c>
      <c r="T50" s="258">
        <v>27.634690989999999</v>
      </c>
      <c r="U50" s="258">
        <v>27.694141284000001</v>
      </c>
      <c r="V50" s="258">
        <v>27.747586023</v>
      </c>
      <c r="W50" s="258">
        <v>27.798899834</v>
      </c>
      <c r="X50" s="258">
        <v>27.847259115</v>
      </c>
      <c r="Y50" s="258">
        <v>27.894928772</v>
      </c>
      <c r="Z50" s="258">
        <v>27.941085203</v>
      </c>
      <c r="AA50" s="258">
        <v>27.991552015</v>
      </c>
      <c r="AB50" s="258">
        <v>28.03031429</v>
      </c>
      <c r="AC50" s="258">
        <v>28.063195634</v>
      </c>
      <c r="AD50" s="258">
        <v>28.084871499999998</v>
      </c>
      <c r="AE50" s="258">
        <v>28.109984395000001</v>
      </c>
      <c r="AF50" s="258">
        <v>28.133209771000001</v>
      </c>
      <c r="AG50" s="258">
        <v>28.142129187999998</v>
      </c>
      <c r="AH50" s="258">
        <v>28.170893355</v>
      </c>
      <c r="AI50" s="258">
        <v>28.207083832999999</v>
      </c>
      <c r="AJ50" s="258">
        <v>28.259759786</v>
      </c>
      <c r="AK50" s="258">
        <v>28.304008510999999</v>
      </c>
      <c r="AL50" s="258">
        <v>28.348889173</v>
      </c>
      <c r="AM50" s="258">
        <v>28.395043503</v>
      </c>
      <c r="AN50" s="258">
        <v>28.440706738999999</v>
      </c>
      <c r="AO50" s="258">
        <v>28.486520613</v>
      </c>
      <c r="AP50" s="258">
        <v>28.532078553000002</v>
      </c>
      <c r="AQ50" s="258">
        <v>28.578498629999999</v>
      </c>
      <c r="AR50" s="258">
        <v>28.625374273999999</v>
      </c>
      <c r="AS50" s="258">
        <v>28.674161972</v>
      </c>
      <c r="AT50" s="258">
        <v>28.720856382000001</v>
      </c>
      <c r="AU50" s="258">
        <v>28.766913991999999</v>
      </c>
      <c r="AV50" s="258">
        <v>28.813021375000002</v>
      </c>
      <c r="AW50" s="258">
        <v>28.857290456000001</v>
      </c>
      <c r="AX50" s="258">
        <v>28.900407809000001</v>
      </c>
      <c r="AY50" s="346">
        <v>28.944299999999998</v>
      </c>
      <c r="AZ50" s="346">
        <v>28.98367</v>
      </c>
      <c r="BA50" s="346">
        <v>29.020440000000001</v>
      </c>
      <c r="BB50" s="346">
        <v>29.050529999999998</v>
      </c>
      <c r="BC50" s="346">
        <v>29.085180000000001</v>
      </c>
      <c r="BD50" s="346">
        <v>29.12032</v>
      </c>
      <c r="BE50" s="346">
        <v>29.156300000000002</v>
      </c>
      <c r="BF50" s="346">
        <v>29.19211</v>
      </c>
      <c r="BG50" s="346">
        <v>29.228110000000001</v>
      </c>
      <c r="BH50" s="346">
        <v>29.265689999999999</v>
      </c>
      <c r="BI50" s="346">
        <v>29.30106</v>
      </c>
      <c r="BJ50" s="346">
        <v>29.33558</v>
      </c>
      <c r="BK50" s="346">
        <v>29.362690000000001</v>
      </c>
      <c r="BL50" s="346">
        <v>29.400459999999999</v>
      </c>
      <c r="BM50" s="346">
        <v>29.442319999999999</v>
      </c>
      <c r="BN50" s="346">
        <v>29.511279999999999</v>
      </c>
      <c r="BO50" s="346">
        <v>29.544080000000001</v>
      </c>
      <c r="BP50" s="346">
        <v>29.56371</v>
      </c>
      <c r="BQ50" s="346">
        <v>29.549430000000001</v>
      </c>
      <c r="BR50" s="346">
        <v>29.55829</v>
      </c>
      <c r="BS50" s="346">
        <v>29.56955</v>
      </c>
      <c r="BT50" s="346">
        <v>29.583200000000001</v>
      </c>
      <c r="BU50" s="346">
        <v>29.599250000000001</v>
      </c>
      <c r="BV50" s="346">
        <v>29.61769</v>
      </c>
    </row>
    <row r="51" spans="1:74" s="163" customFormat="1" ht="11.1" customHeight="1" x14ac:dyDescent="0.2">
      <c r="A51" s="148" t="s">
        <v>921</v>
      </c>
      <c r="B51" s="210" t="s">
        <v>569</v>
      </c>
      <c r="C51" s="258">
        <v>7.7801473447999996</v>
      </c>
      <c r="D51" s="258">
        <v>7.7898036031000002</v>
      </c>
      <c r="E51" s="258">
        <v>7.8018808568000004</v>
      </c>
      <c r="F51" s="258">
        <v>7.8213245347000004</v>
      </c>
      <c r="G51" s="258">
        <v>7.8345347072999996</v>
      </c>
      <c r="H51" s="258">
        <v>7.8464568034999997</v>
      </c>
      <c r="I51" s="258">
        <v>7.8527601750000002</v>
      </c>
      <c r="J51" s="258">
        <v>7.8653541046999997</v>
      </c>
      <c r="K51" s="258">
        <v>7.8799079442000002</v>
      </c>
      <c r="L51" s="258">
        <v>7.9011589767999997</v>
      </c>
      <c r="M51" s="258">
        <v>7.9160796735999996</v>
      </c>
      <c r="N51" s="258">
        <v>7.9294073177</v>
      </c>
      <c r="O51" s="258">
        <v>7.9409777979999996</v>
      </c>
      <c r="P51" s="258">
        <v>7.9512424202999998</v>
      </c>
      <c r="Q51" s="258">
        <v>7.9600370732999997</v>
      </c>
      <c r="R51" s="258">
        <v>7.9628049787000004</v>
      </c>
      <c r="S51" s="258">
        <v>7.9720772769000003</v>
      </c>
      <c r="T51" s="258">
        <v>7.9832971896</v>
      </c>
      <c r="U51" s="258">
        <v>8.0021008477999995</v>
      </c>
      <c r="V51" s="258">
        <v>8.0129888912999991</v>
      </c>
      <c r="W51" s="258">
        <v>8.0215974510999999</v>
      </c>
      <c r="X51" s="258">
        <v>8.0233092815999996</v>
      </c>
      <c r="Y51" s="258">
        <v>8.0308218083000007</v>
      </c>
      <c r="Z51" s="258">
        <v>8.0395177854999993</v>
      </c>
      <c r="AA51" s="258">
        <v>8.0537956858000008</v>
      </c>
      <c r="AB51" s="258">
        <v>8.0615597099999992</v>
      </c>
      <c r="AC51" s="258">
        <v>8.0672083302999997</v>
      </c>
      <c r="AD51" s="258">
        <v>8.0653811936000004</v>
      </c>
      <c r="AE51" s="258">
        <v>8.0708192714999996</v>
      </c>
      <c r="AF51" s="258">
        <v>8.0781622106000004</v>
      </c>
      <c r="AG51" s="258">
        <v>8.0913223837999997</v>
      </c>
      <c r="AH51" s="258">
        <v>8.0995407657000005</v>
      </c>
      <c r="AI51" s="258">
        <v>8.1067297290999996</v>
      </c>
      <c r="AJ51" s="258">
        <v>8.1104941662000005</v>
      </c>
      <c r="AK51" s="258">
        <v>8.1174206236999993</v>
      </c>
      <c r="AL51" s="258">
        <v>8.1251139935999994</v>
      </c>
      <c r="AM51" s="258">
        <v>8.1343238711999994</v>
      </c>
      <c r="AN51" s="258">
        <v>8.1429888697999999</v>
      </c>
      <c r="AO51" s="258">
        <v>8.1518585844999993</v>
      </c>
      <c r="AP51" s="258">
        <v>8.1615792342999995</v>
      </c>
      <c r="AQ51" s="258">
        <v>8.1703737171000004</v>
      </c>
      <c r="AR51" s="258">
        <v>8.1788882518000001</v>
      </c>
      <c r="AS51" s="258">
        <v>8.1860893431000008</v>
      </c>
      <c r="AT51" s="258">
        <v>8.1948191031000004</v>
      </c>
      <c r="AU51" s="258">
        <v>8.2040440364999991</v>
      </c>
      <c r="AV51" s="258">
        <v>8.2148416771000008</v>
      </c>
      <c r="AW51" s="258">
        <v>8.2242488070000004</v>
      </c>
      <c r="AX51" s="258">
        <v>8.2333429600999999</v>
      </c>
      <c r="AY51" s="346">
        <v>8.2423140000000004</v>
      </c>
      <c r="AZ51" s="346">
        <v>8.2506400000000006</v>
      </c>
      <c r="BA51" s="346">
        <v>8.2585110000000004</v>
      </c>
      <c r="BB51" s="346">
        <v>8.2652409999999996</v>
      </c>
      <c r="BC51" s="346">
        <v>8.2727149999999998</v>
      </c>
      <c r="BD51" s="346">
        <v>8.2802480000000003</v>
      </c>
      <c r="BE51" s="346">
        <v>8.2876510000000003</v>
      </c>
      <c r="BF51" s="346">
        <v>8.2954410000000003</v>
      </c>
      <c r="BG51" s="346">
        <v>8.3034300000000005</v>
      </c>
      <c r="BH51" s="346">
        <v>8.3125110000000006</v>
      </c>
      <c r="BI51" s="346">
        <v>8.3202289999999994</v>
      </c>
      <c r="BJ51" s="346">
        <v>8.327477</v>
      </c>
      <c r="BK51" s="346">
        <v>8.3320570000000007</v>
      </c>
      <c r="BL51" s="346">
        <v>8.3400110000000005</v>
      </c>
      <c r="BM51" s="346">
        <v>8.3491429999999998</v>
      </c>
      <c r="BN51" s="346">
        <v>8.3660160000000001</v>
      </c>
      <c r="BO51" s="346">
        <v>8.3725810000000003</v>
      </c>
      <c r="BP51" s="346">
        <v>8.3754010000000001</v>
      </c>
      <c r="BQ51" s="346">
        <v>8.3693720000000003</v>
      </c>
      <c r="BR51" s="346">
        <v>8.3685290000000006</v>
      </c>
      <c r="BS51" s="346">
        <v>8.3677689999999991</v>
      </c>
      <c r="BT51" s="346">
        <v>8.3670910000000003</v>
      </c>
      <c r="BU51" s="346">
        <v>8.3664959999999997</v>
      </c>
      <c r="BV51" s="346">
        <v>8.3659829999999999</v>
      </c>
    </row>
    <row r="52" spans="1:74" s="163" customFormat="1" ht="11.1" customHeight="1" x14ac:dyDescent="0.2">
      <c r="A52" s="148" t="s">
        <v>922</v>
      </c>
      <c r="B52" s="210" t="s">
        <v>570</v>
      </c>
      <c r="C52" s="258">
        <v>16.593542382999999</v>
      </c>
      <c r="D52" s="258">
        <v>16.610590484999999</v>
      </c>
      <c r="E52" s="258">
        <v>16.624056553999999</v>
      </c>
      <c r="F52" s="258">
        <v>16.625111392000001</v>
      </c>
      <c r="G52" s="258">
        <v>16.638035297999998</v>
      </c>
      <c r="H52" s="258">
        <v>16.653999072000001</v>
      </c>
      <c r="I52" s="258">
        <v>16.680553879000001</v>
      </c>
      <c r="J52" s="258">
        <v>16.696934017</v>
      </c>
      <c r="K52" s="258">
        <v>16.71069065</v>
      </c>
      <c r="L52" s="258">
        <v>16.720014368000001</v>
      </c>
      <c r="M52" s="258">
        <v>16.729881048999999</v>
      </c>
      <c r="N52" s="258">
        <v>16.738481283999999</v>
      </c>
      <c r="O52" s="258">
        <v>16.744602296</v>
      </c>
      <c r="P52" s="258">
        <v>16.751579219</v>
      </c>
      <c r="Q52" s="258">
        <v>16.758199277999999</v>
      </c>
      <c r="R52" s="258">
        <v>16.757897725999999</v>
      </c>
      <c r="S52" s="258">
        <v>16.768727616</v>
      </c>
      <c r="T52" s="258">
        <v>16.784124202000001</v>
      </c>
      <c r="U52" s="258">
        <v>16.809717089999999</v>
      </c>
      <c r="V52" s="258">
        <v>16.830024860999998</v>
      </c>
      <c r="W52" s="258">
        <v>16.850677123000001</v>
      </c>
      <c r="X52" s="258">
        <v>16.871197755000001</v>
      </c>
      <c r="Y52" s="258">
        <v>16.892896087</v>
      </c>
      <c r="Z52" s="258">
        <v>16.915295997000001</v>
      </c>
      <c r="AA52" s="258">
        <v>16.939403712000001</v>
      </c>
      <c r="AB52" s="258">
        <v>16.962452114000001</v>
      </c>
      <c r="AC52" s="258">
        <v>16.985447428000001</v>
      </c>
      <c r="AD52" s="258">
        <v>17.009589135999999</v>
      </c>
      <c r="AE52" s="258">
        <v>17.031578661000001</v>
      </c>
      <c r="AF52" s="258">
        <v>17.052615486000001</v>
      </c>
      <c r="AG52" s="258">
        <v>17.064805708000002</v>
      </c>
      <c r="AH52" s="258">
        <v>17.089857558999999</v>
      </c>
      <c r="AI52" s="258">
        <v>17.119877135999999</v>
      </c>
      <c r="AJ52" s="258">
        <v>17.163107297</v>
      </c>
      <c r="AK52" s="258">
        <v>17.196880183000001</v>
      </c>
      <c r="AL52" s="258">
        <v>17.229438651999999</v>
      </c>
      <c r="AM52" s="258">
        <v>17.252323119</v>
      </c>
      <c r="AN52" s="258">
        <v>17.288797443</v>
      </c>
      <c r="AO52" s="258">
        <v>17.330402037999999</v>
      </c>
      <c r="AP52" s="258">
        <v>17.392417363</v>
      </c>
      <c r="AQ52" s="258">
        <v>17.432822158</v>
      </c>
      <c r="AR52" s="258">
        <v>17.466896882</v>
      </c>
      <c r="AS52" s="258">
        <v>17.485734502</v>
      </c>
      <c r="AT52" s="258">
        <v>17.513829357999999</v>
      </c>
      <c r="AU52" s="258">
        <v>17.542274417000002</v>
      </c>
      <c r="AV52" s="258">
        <v>17.571636219999998</v>
      </c>
      <c r="AW52" s="258">
        <v>17.600356780999999</v>
      </c>
      <c r="AX52" s="258">
        <v>17.62900264</v>
      </c>
      <c r="AY52" s="346">
        <v>17.658719999999999</v>
      </c>
      <c r="AZ52" s="346">
        <v>17.686360000000001</v>
      </c>
      <c r="BA52" s="346">
        <v>17.713059999999999</v>
      </c>
      <c r="BB52" s="346">
        <v>17.73724</v>
      </c>
      <c r="BC52" s="346">
        <v>17.763259999999999</v>
      </c>
      <c r="BD52" s="346">
        <v>17.789529999999999</v>
      </c>
      <c r="BE52" s="346">
        <v>17.816649999999999</v>
      </c>
      <c r="BF52" s="346">
        <v>17.842960000000001</v>
      </c>
      <c r="BG52" s="346">
        <v>17.869070000000001</v>
      </c>
      <c r="BH52" s="346">
        <v>17.896229999999999</v>
      </c>
      <c r="BI52" s="346">
        <v>17.92099</v>
      </c>
      <c r="BJ52" s="346">
        <v>17.944610000000001</v>
      </c>
      <c r="BK52" s="346">
        <v>17.961089999999999</v>
      </c>
      <c r="BL52" s="346">
        <v>17.986920000000001</v>
      </c>
      <c r="BM52" s="346">
        <v>18.016100000000002</v>
      </c>
      <c r="BN52" s="346">
        <v>18.063130000000001</v>
      </c>
      <c r="BO52" s="346">
        <v>18.088159999999998</v>
      </c>
      <c r="BP52" s="346">
        <v>18.105689999999999</v>
      </c>
      <c r="BQ52" s="346">
        <v>18.105319999999999</v>
      </c>
      <c r="BR52" s="346">
        <v>18.115629999999999</v>
      </c>
      <c r="BS52" s="346">
        <v>18.12623</v>
      </c>
      <c r="BT52" s="346">
        <v>18.13711</v>
      </c>
      <c r="BU52" s="346">
        <v>18.148289999999999</v>
      </c>
      <c r="BV52" s="346">
        <v>18.159749999999999</v>
      </c>
    </row>
    <row r="53" spans="1:74" s="163" customFormat="1" ht="11.1" customHeight="1" x14ac:dyDescent="0.2">
      <c r="A53" s="148" t="s">
        <v>923</v>
      </c>
      <c r="B53" s="210" t="s">
        <v>571</v>
      </c>
      <c r="C53" s="258">
        <v>9.9279243649000009</v>
      </c>
      <c r="D53" s="258">
        <v>9.9517322092999994</v>
      </c>
      <c r="E53" s="258">
        <v>9.9710046357</v>
      </c>
      <c r="F53" s="258">
        <v>9.9783768530000003</v>
      </c>
      <c r="G53" s="258">
        <v>9.9941020362999993</v>
      </c>
      <c r="H53" s="258">
        <v>10.010815395</v>
      </c>
      <c r="I53" s="258">
        <v>10.026377101</v>
      </c>
      <c r="J53" s="258">
        <v>10.046671679999999</v>
      </c>
      <c r="K53" s="258">
        <v>10.069559305</v>
      </c>
      <c r="L53" s="258">
        <v>10.101200835</v>
      </c>
      <c r="M53" s="258">
        <v>10.124653905000001</v>
      </c>
      <c r="N53" s="258">
        <v>10.146079374999999</v>
      </c>
      <c r="O53" s="258">
        <v>10.163431395</v>
      </c>
      <c r="P53" s="258">
        <v>10.182336052</v>
      </c>
      <c r="Q53" s="258">
        <v>10.200747497</v>
      </c>
      <c r="R53" s="258">
        <v>10.213334285</v>
      </c>
      <c r="S53" s="258">
        <v>10.234757887000001</v>
      </c>
      <c r="T53" s="258">
        <v>10.259686859</v>
      </c>
      <c r="U53" s="258">
        <v>10.298803521</v>
      </c>
      <c r="V53" s="258">
        <v>10.322731492000001</v>
      </c>
      <c r="W53" s="258">
        <v>10.342153091</v>
      </c>
      <c r="X53" s="258">
        <v>10.347797629</v>
      </c>
      <c r="Y53" s="258">
        <v>10.365159502999999</v>
      </c>
      <c r="Z53" s="258">
        <v>10.384968023000001</v>
      </c>
      <c r="AA53" s="258">
        <v>10.41137035</v>
      </c>
      <c r="AB53" s="258">
        <v>10.432961793</v>
      </c>
      <c r="AC53" s="258">
        <v>10.453889513</v>
      </c>
      <c r="AD53" s="258">
        <v>10.471435157</v>
      </c>
      <c r="AE53" s="258">
        <v>10.493074192</v>
      </c>
      <c r="AF53" s="258">
        <v>10.516088268000001</v>
      </c>
      <c r="AG53" s="258">
        <v>10.545358911999999</v>
      </c>
      <c r="AH53" s="258">
        <v>10.567461922</v>
      </c>
      <c r="AI53" s="258">
        <v>10.587278828000001</v>
      </c>
      <c r="AJ53" s="258">
        <v>10.598506153000001</v>
      </c>
      <c r="AK53" s="258">
        <v>10.618478455</v>
      </c>
      <c r="AL53" s="258">
        <v>10.640892258999999</v>
      </c>
      <c r="AM53" s="258">
        <v>10.669959387</v>
      </c>
      <c r="AN53" s="258">
        <v>10.694097327</v>
      </c>
      <c r="AO53" s="258">
        <v>10.717517901000001</v>
      </c>
      <c r="AP53" s="258">
        <v>10.737095868999999</v>
      </c>
      <c r="AQ53" s="258">
        <v>10.761425642000001</v>
      </c>
      <c r="AR53" s="258">
        <v>10.787381980999999</v>
      </c>
      <c r="AS53" s="258">
        <v>10.822830291000001</v>
      </c>
      <c r="AT53" s="258">
        <v>10.846140704</v>
      </c>
      <c r="AU53" s="258">
        <v>10.865178627000001</v>
      </c>
      <c r="AV53" s="258">
        <v>10.872466901999999</v>
      </c>
      <c r="AW53" s="258">
        <v>10.888567713</v>
      </c>
      <c r="AX53" s="258">
        <v>10.906003901</v>
      </c>
      <c r="AY53" s="346">
        <v>10.92727</v>
      </c>
      <c r="AZ53" s="346">
        <v>10.945510000000001</v>
      </c>
      <c r="BA53" s="346">
        <v>10.963200000000001</v>
      </c>
      <c r="BB53" s="346">
        <v>10.97931</v>
      </c>
      <c r="BC53" s="346">
        <v>10.99672</v>
      </c>
      <c r="BD53" s="346">
        <v>11.01437</v>
      </c>
      <c r="BE53" s="346">
        <v>11.03267</v>
      </c>
      <c r="BF53" s="346">
        <v>11.050520000000001</v>
      </c>
      <c r="BG53" s="346">
        <v>11.06831</v>
      </c>
      <c r="BH53" s="346">
        <v>11.086930000000001</v>
      </c>
      <c r="BI53" s="346">
        <v>11.103960000000001</v>
      </c>
      <c r="BJ53" s="346">
        <v>11.12027</v>
      </c>
      <c r="BK53" s="346">
        <v>11.13133</v>
      </c>
      <c r="BL53" s="346">
        <v>11.149620000000001</v>
      </c>
      <c r="BM53" s="346">
        <v>11.1706</v>
      </c>
      <c r="BN53" s="346">
        <v>11.20515</v>
      </c>
      <c r="BO53" s="346">
        <v>11.22334</v>
      </c>
      <c r="BP53" s="346">
        <v>11.23606</v>
      </c>
      <c r="BQ53" s="346">
        <v>11.235620000000001</v>
      </c>
      <c r="BR53" s="346">
        <v>11.24314</v>
      </c>
      <c r="BS53" s="346">
        <v>11.25095</v>
      </c>
      <c r="BT53" s="346">
        <v>11.25905</v>
      </c>
      <c r="BU53" s="346">
        <v>11.267429999999999</v>
      </c>
      <c r="BV53" s="346">
        <v>11.2761</v>
      </c>
    </row>
    <row r="54" spans="1:74" s="163" customFormat="1" ht="11.1" customHeight="1" x14ac:dyDescent="0.2">
      <c r="A54" s="149" t="s">
        <v>924</v>
      </c>
      <c r="B54" s="211" t="s">
        <v>572</v>
      </c>
      <c r="C54" s="69">
        <v>21.572284062000001</v>
      </c>
      <c r="D54" s="69">
        <v>21.626725643</v>
      </c>
      <c r="E54" s="69">
        <v>21.678760206</v>
      </c>
      <c r="F54" s="69">
        <v>21.72107093</v>
      </c>
      <c r="G54" s="69">
        <v>21.773779075</v>
      </c>
      <c r="H54" s="69">
        <v>21.829567817000001</v>
      </c>
      <c r="I54" s="69">
        <v>21.894599133</v>
      </c>
      <c r="J54" s="69">
        <v>21.951927592000001</v>
      </c>
      <c r="K54" s="69">
        <v>22.007715170000001</v>
      </c>
      <c r="L54" s="69">
        <v>22.063459204000001</v>
      </c>
      <c r="M54" s="69">
        <v>22.115042015</v>
      </c>
      <c r="N54" s="69">
        <v>22.163960940999999</v>
      </c>
      <c r="O54" s="69">
        <v>22.205110636000001</v>
      </c>
      <c r="P54" s="69">
        <v>22.252530799999999</v>
      </c>
      <c r="Q54" s="69">
        <v>22.301116089000001</v>
      </c>
      <c r="R54" s="69">
        <v>22.355788561000001</v>
      </c>
      <c r="S54" s="69">
        <v>22.403012553</v>
      </c>
      <c r="T54" s="69">
        <v>22.447710125</v>
      </c>
      <c r="U54" s="69">
        <v>22.485324781999999</v>
      </c>
      <c r="V54" s="69">
        <v>22.528386885</v>
      </c>
      <c r="W54" s="69">
        <v>22.572339938999999</v>
      </c>
      <c r="X54" s="69">
        <v>22.623915288999999</v>
      </c>
      <c r="Y54" s="69">
        <v>22.664601737000002</v>
      </c>
      <c r="Z54" s="69">
        <v>22.701130629000001</v>
      </c>
      <c r="AA54" s="69">
        <v>22.720826376000002</v>
      </c>
      <c r="AB54" s="69">
        <v>22.758546844000001</v>
      </c>
      <c r="AC54" s="69">
        <v>22.801616447000001</v>
      </c>
      <c r="AD54" s="69">
        <v>22.861462853999999</v>
      </c>
      <c r="AE54" s="69">
        <v>22.906659972</v>
      </c>
      <c r="AF54" s="69">
        <v>22.948635469999999</v>
      </c>
      <c r="AG54" s="69">
        <v>22.978386274000002</v>
      </c>
      <c r="AH54" s="69">
        <v>23.020670839000001</v>
      </c>
      <c r="AI54" s="69">
        <v>23.066486091000002</v>
      </c>
      <c r="AJ54" s="69">
        <v>23.125008132000001</v>
      </c>
      <c r="AK54" s="69">
        <v>23.171002680000001</v>
      </c>
      <c r="AL54" s="69">
        <v>23.213645837000001</v>
      </c>
      <c r="AM54" s="69">
        <v>23.255079926000001</v>
      </c>
      <c r="AN54" s="69">
        <v>23.289413561</v>
      </c>
      <c r="AO54" s="69">
        <v>23.318789065000001</v>
      </c>
      <c r="AP54" s="69">
        <v>23.331023108</v>
      </c>
      <c r="AQ54" s="69">
        <v>23.359619845000001</v>
      </c>
      <c r="AR54" s="69">
        <v>23.392395948000001</v>
      </c>
      <c r="AS54" s="69">
        <v>23.436941656999998</v>
      </c>
      <c r="AT54" s="69">
        <v>23.47238381</v>
      </c>
      <c r="AU54" s="69">
        <v>23.506312646000001</v>
      </c>
      <c r="AV54" s="69">
        <v>23.53761484</v>
      </c>
      <c r="AW54" s="69">
        <v>23.569352040999998</v>
      </c>
      <c r="AX54" s="69">
        <v>23.600410921000002</v>
      </c>
      <c r="AY54" s="350">
        <v>23.630520000000001</v>
      </c>
      <c r="AZ54" s="350">
        <v>23.660430000000002</v>
      </c>
      <c r="BA54" s="350">
        <v>23.689859999999999</v>
      </c>
      <c r="BB54" s="350">
        <v>23.71819</v>
      </c>
      <c r="BC54" s="350">
        <v>23.747140000000002</v>
      </c>
      <c r="BD54" s="350">
        <v>23.77608</v>
      </c>
      <c r="BE54" s="350">
        <v>23.805389999999999</v>
      </c>
      <c r="BF54" s="350">
        <v>23.834050000000001</v>
      </c>
      <c r="BG54" s="350">
        <v>23.86243</v>
      </c>
      <c r="BH54" s="350">
        <v>23.891400000000001</v>
      </c>
      <c r="BI54" s="350">
        <v>23.91855</v>
      </c>
      <c r="BJ54" s="350">
        <v>23.944769999999998</v>
      </c>
      <c r="BK54" s="350">
        <v>23.965430000000001</v>
      </c>
      <c r="BL54" s="350">
        <v>23.99324</v>
      </c>
      <c r="BM54" s="350">
        <v>24.023589999999999</v>
      </c>
      <c r="BN54" s="350">
        <v>24.071380000000001</v>
      </c>
      <c r="BO54" s="350">
        <v>24.095590000000001</v>
      </c>
      <c r="BP54" s="350">
        <v>24.111129999999999</v>
      </c>
      <c r="BQ54" s="350">
        <v>24.105689999999999</v>
      </c>
      <c r="BR54" s="350">
        <v>24.113140000000001</v>
      </c>
      <c r="BS54" s="350">
        <v>24.121179999999999</v>
      </c>
      <c r="BT54" s="350">
        <v>24.12979</v>
      </c>
      <c r="BU54" s="350">
        <v>24.13897</v>
      </c>
      <c r="BV54" s="350">
        <v>24.14874</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9"/>
      <c r="BE55" s="719"/>
      <c r="BF55" s="719"/>
      <c r="BG55" s="719"/>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2" t="s">
        <v>1011</v>
      </c>
      <c r="C56" s="799"/>
      <c r="D56" s="799"/>
      <c r="E56" s="799"/>
      <c r="F56" s="799"/>
      <c r="G56" s="799"/>
      <c r="H56" s="799"/>
      <c r="I56" s="799"/>
      <c r="J56" s="799"/>
      <c r="K56" s="799"/>
      <c r="L56" s="799"/>
      <c r="M56" s="799"/>
      <c r="N56" s="799"/>
      <c r="O56" s="799"/>
      <c r="P56" s="799"/>
      <c r="Q56" s="799"/>
      <c r="AY56" s="509"/>
      <c r="AZ56" s="509"/>
      <c r="BA56" s="509"/>
      <c r="BB56" s="509"/>
      <c r="BC56" s="509"/>
      <c r="BD56" s="720"/>
      <c r="BE56" s="720"/>
      <c r="BF56" s="720"/>
      <c r="BG56" s="720"/>
      <c r="BH56" s="509"/>
      <c r="BI56" s="509"/>
      <c r="BJ56" s="509"/>
    </row>
    <row r="57" spans="1:74" s="470" customFormat="1" ht="12" customHeight="1" x14ac:dyDescent="0.2">
      <c r="A57" s="469"/>
      <c r="B57" s="788" t="s">
        <v>1036</v>
      </c>
      <c r="C57" s="789"/>
      <c r="D57" s="789"/>
      <c r="E57" s="789"/>
      <c r="F57" s="789"/>
      <c r="G57" s="789"/>
      <c r="H57" s="789"/>
      <c r="I57" s="789"/>
      <c r="J57" s="789"/>
      <c r="K57" s="789"/>
      <c r="L57" s="789"/>
      <c r="M57" s="789"/>
      <c r="N57" s="789"/>
      <c r="O57" s="789"/>
      <c r="P57" s="789"/>
      <c r="Q57" s="785"/>
      <c r="AY57" s="510"/>
      <c r="AZ57" s="510"/>
      <c r="BA57" s="510"/>
      <c r="BB57" s="510"/>
      <c r="BC57" s="510"/>
      <c r="BD57" s="721"/>
      <c r="BE57" s="721"/>
      <c r="BF57" s="721"/>
      <c r="BG57" s="721"/>
      <c r="BH57" s="510"/>
      <c r="BI57" s="510"/>
      <c r="BJ57" s="510"/>
    </row>
    <row r="58" spans="1:74" s="470" customFormat="1" ht="12" customHeight="1" x14ac:dyDescent="0.2">
      <c r="A58" s="469"/>
      <c r="B58" s="783" t="s">
        <v>1073</v>
      </c>
      <c r="C58" s="789"/>
      <c r="D58" s="789"/>
      <c r="E58" s="789"/>
      <c r="F58" s="789"/>
      <c r="G58" s="789"/>
      <c r="H58" s="789"/>
      <c r="I58" s="789"/>
      <c r="J58" s="789"/>
      <c r="K58" s="789"/>
      <c r="L58" s="789"/>
      <c r="M58" s="789"/>
      <c r="N58" s="789"/>
      <c r="O58" s="789"/>
      <c r="P58" s="789"/>
      <c r="Q58" s="785"/>
      <c r="AY58" s="510"/>
      <c r="AZ58" s="510"/>
      <c r="BA58" s="510"/>
      <c r="BB58" s="510"/>
      <c r="BC58" s="510"/>
      <c r="BD58" s="721"/>
      <c r="BE58" s="721"/>
      <c r="BF58" s="721"/>
      <c r="BG58" s="721"/>
      <c r="BH58" s="510"/>
      <c r="BI58" s="510"/>
      <c r="BJ58" s="510"/>
    </row>
    <row r="59" spans="1:74" s="471" customFormat="1" ht="12" customHeight="1" x14ac:dyDescent="0.2">
      <c r="A59" s="469"/>
      <c r="B59" s="829" t="s">
        <v>1074</v>
      </c>
      <c r="C59" s="785"/>
      <c r="D59" s="785"/>
      <c r="E59" s="785"/>
      <c r="F59" s="785"/>
      <c r="G59" s="785"/>
      <c r="H59" s="785"/>
      <c r="I59" s="785"/>
      <c r="J59" s="785"/>
      <c r="K59" s="785"/>
      <c r="L59" s="785"/>
      <c r="M59" s="785"/>
      <c r="N59" s="785"/>
      <c r="O59" s="785"/>
      <c r="P59" s="785"/>
      <c r="Q59" s="785"/>
      <c r="AY59" s="511"/>
      <c r="AZ59" s="511"/>
      <c r="BA59" s="511"/>
      <c r="BB59" s="511"/>
      <c r="BC59" s="511"/>
      <c r="BD59" s="722"/>
      <c r="BE59" s="722"/>
      <c r="BF59" s="722"/>
      <c r="BG59" s="722"/>
      <c r="BH59" s="511"/>
      <c r="BI59" s="511"/>
      <c r="BJ59" s="511"/>
    </row>
    <row r="60" spans="1:74" s="470" customFormat="1" ht="12" customHeight="1" x14ac:dyDescent="0.2">
      <c r="A60" s="469"/>
      <c r="B60" s="788" t="s">
        <v>4</v>
      </c>
      <c r="C60" s="789"/>
      <c r="D60" s="789"/>
      <c r="E60" s="789"/>
      <c r="F60" s="789"/>
      <c r="G60" s="789"/>
      <c r="H60" s="789"/>
      <c r="I60" s="789"/>
      <c r="J60" s="789"/>
      <c r="K60" s="789"/>
      <c r="L60" s="789"/>
      <c r="M60" s="789"/>
      <c r="N60" s="789"/>
      <c r="O60" s="789"/>
      <c r="P60" s="789"/>
      <c r="Q60" s="785"/>
      <c r="AY60" s="510"/>
      <c r="AZ60" s="510"/>
      <c r="BA60" s="510"/>
      <c r="BB60" s="510"/>
      <c r="BC60" s="510"/>
      <c r="BD60" s="721"/>
      <c r="BE60" s="721"/>
      <c r="BF60" s="721"/>
      <c r="BG60" s="510"/>
      <c r="BH60" s="510"/>
      <c r="BI60" s="510"/>
      <c r="BJ60" s="510"/>
    </row>
    <row r="61" spans="1:74" s="470" customFormat="1" ht="12" customHeight="1" x14ac:dyDescent="0.2">
      <c r="A61" s="469"/>
      <c r="B61" s="783" t="s">
        <v>1040</v>
      </c>
      <c r="C61" s="784"/>
      <c r="D61" s="784"/>
      <c r="E61" s="784"/>
      <c r="F61" s="784"/>
      <c r="G61" s="784"/>
      <c r="H61" s="784"/>
      <c r="I61" s="784"/>
      <c r="J61" s="784"/>
      <c r="K61" s="784"/>
      <c r="L61" s="784"/>
      <c r="M61" s="784"/>
      <c r="N61" s="784"/>
      <c r="O61" s="784"/>
      <c r="P61" s="784"/>
      <c r="Q61" s="785"/>
      <c r="AY61" s="510"/>
      <c r="AZ61" s="510"/>
      <c r="BA61" s="510"/>
      <c r="BB61" s="510"/>
      <c r="BC61" s="510"/>
      <c r="BD61" s="721"/>
      <c r="BE61" s="721"/>
      <c r="BF61" s="721"/>
      <c r="BG61" s="510"/>
      <c r="BH61" s="510"/>
      <c r="BI61" s="510"/>
      <c r="BJ61" s="510"/>
    </row>
    <row r="62" spans="1:74" s="470" customFormat="1" ht="12" customHeight="1" x14ac:dyDescent="0.2">
      <c r="A62" s="436"/>
      <c r="B62" s="805" t="s">
        <v>1349</v>
      </c>
      <c r="C62" s="785"/>
      <c r="D62" s="785"/>
      <c r="E62" s="785"/>
      <c r="F62" s="785"/>
      <c r="G62" s="785"/>
      <c r="H62" s="785"/>
      <c r="I62" s="785"/>
      <c r="J62" s="785"/>
      <c r="K62" s="785"/>
      <c r="L62" s="785"/>
      <c r="M62" s="785"/>
      <c r="N62" s="785"/>
      <c r="O62" s="785"/>
      <c r="P62" s="785"/>
      <c r="Q62" s="785"/>
      <c r="AY62" s="510"/>
      <c r="AZ62" s="510"/>
      <c r="BA62" s="510"/>
      <c r="BB62" s="510"/>
      <c r="BC62" s="510"/>
      <c r="BD62" s="721"/>
      <c r="BE62" s="721"/>
      <c r="BF62" s="721"/>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4" customWidth="1"/>
    <col min="59" max="62" width="6.5703125" style="344" customWidth="1"/>
    <col min="63" max="74" width="6.5703125" style="191" customWidth="1"/>
    <col min="75" max="16384" width="9.5703125" style="191"/>
  </cols>
  <sheetData>
    <row r="1" spans="1:74" ht="13.35" customHeight="1" x14ac:dyDescent="0.2">
      <c r="A1" s="791" t="s">
        <v>990</v>
      </c>
      <c r="B1" s="858" t="s">
        <v>253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97"/>
    </row>
    <row r="2" spans="1:74" s="192" customFormat="1" ht="13.35" customHeight="1" x14ac:dyDescent="0.2">
      <c r="A2" s="792"/>
      <c r="B2" s="776" t="str">
        <f>"U.S. Energy Information Administration  |  Short-Term Energy Outlook  - "&amp;Dates!D1</f>
        <v>U.S. Energy Information Administration  |  Short-Term Energy Outlook  - January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299"/>
      <c r="AY2" s="504"/>
      <c r="AZ2" s="504"/>
      <c r="BA2" s="504"/>
      <c r="BB2" s="504"/>
      <c r="BC2" s="504"/>
      <c r="BD2" s="725"/>
      <c r="BE2" s="725"/>
      <c r="BF2" s="725"/>
      <c r="BG2" s="504"/>
      <c r="BH2" s="504"/>
      <c r="BI2" s="504"/>
      <c r="BJ2" s="504"/>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3"/>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565</v>
      </c>
      <c r="C6" s="275">
        <v>1335.9364168</v>
      </c>
      <c r="D6" s="275">
        <v>1412.0625705</v>
      </c>
      <c r="E6" s="275">
        <v>1101.2462152999999</v>
      </c>
      <c r="F6" s="275">
        <v>587.98693288000004</v>
      </c>
      <c r="G6" s="275">
        <v>147.51887296999999</v>
      </c>
      <c r="H6" s="275">
        <v>84.035582036999998</v>
      </c>
      <c r="I6" s="275">
        <v>6.9921482868</v>
      </c>
      <c r="J6" s="275">
        <v>7.8519819647000002</v>
      </c>
      <c r="K6" s="275">
        <v>43.156485410000002</v>
      </c>
      <c r="L6" s="275">
        <v>458.23992994999998</v>
      </c>
      <c r="M6" s="275">
        <v>610.00344874999996</v>
      </c>
      <c r="N6" s="275">
        <v>725.69624123000006</v>
      </c>
      <c r="O6" s="275">
        <v>1127.1842357999999</v>
      </c>
      <c r="P6" s="275">
        <v>956.87656314000003</v>
      </c>
      <c r="Q6" s="275">
        <v>754.21542982000005</v>
      </c>
      <c r="R6" s="275">
        <v>604.79878965</v>
      </c>
      <c r="S6" s="275">
        <v>251.24873184</v>
      </c>
      <c r="T6" s="275">
        <v>44.534918115000004</v>
      </c>
      <c r="U6" s="275">
        <v>3.5469609391999999</v>
      </c>
      <c r="V6" s="275">
        <v>4.9747832191999999</v>
      </c>
      <c r="W6" s="275">
        <v>67.076388015000006</v>
      </c>
      <c r="X6" s="275">
        <v>388.40014422000002</v>
      </c>
      <c r="Y6" s="275">
        <v>672.17485871999997</v>
      </c>
      <c r="Z6" s="275">
        <v>1053.4507836</v>
      </c>
      <c r="AA6" s="275">
        <v>1037.0429611</v>
      </c>
      <c r="AB6" s="275">
        <v>905.49812497999994</v>
      </c>
      <c r="AC6" s="275">
        <v>1037.7441001</v>
      </c>
      <c r="AD6" s="275">
        <v>451.58650434999998</v>
      </c>
      <c r="AE6" s="275">
        <v>302.70789557000001</v>
      </c>
      <c r="AF6" s="275">
        <v>44.367493230999997</v>
      </c>
      <c r="AG6" s="275">
        <v>8.9924201454000006</v>
      </c>
      <c r="AH6" s="275">
        <v>27.050016399</v>
      </c>
      <c r="AI6" s="275">
        <v>57.322814715</v>
      </c>
      <c r="AJ6" s="275">
        <v>236.8986094</v>
      </c>
      <c r="AK6" s="275">
        <v>742.51296285000001</v>
      </c>
      <c r="AL6" s="275">
        <v>1186.0774349999999</v>
      </c>
      <c r="AM6" s="275">
        <v>1254.6387253</v>
      </c>
      <c r="AN6" s="275">
        <v>869.48568221000005</v>
      </c>
      <c r="AO6" s="275">
        <v>926.41891740999995</v>
      </c>
      <c r="AP6" s="275">
        <v>676.55431179000004</v>
      </c>
      <c r="AQ6" s="275">
        <v>166.56257887000001</v>
      </c>
      <c r="AR6" s="275">
        <v>63.486076304000001</v>
      </c>
      <c r="AS6" s="275">
        <v>1.5932494093</v>
      </c>
      <c r="AT6" s="275">
        <v>3.4141114223</v>
      </c>
      <c r="AU6" s="275">
        <v>64.827605513999998</v>
      </c>
      <c r="AV6" s="275">
        <v>457.17369502999998</v>
      </c>
      <c r="AW6" s="275">
        <v>803.13353222000001</v>
      </c>
      <c r="AX6" s="275">
        <v>1003.6077349</v>
      </c>
      <c r="AY6" s="338">
        <v>1248.286865</v>
      </c>
      <c r="AZ6" s="338">
        <v>1044.6110255999999</v>
      </c>
      <c r="BA6" s="338">
        <v>923.08145604000003</v>
      </c>
      <c r="BB6" s="338">
        <v>563.64413223999998</v>
      </c>
      <c r="BC6" s="338">
        <v>258.45065996</v>
      </c>
      <c r="BD6" s="338">
        <v>41.896129260999999</v>
      </c>
      <c r="BE6" s="338">
        <v>5.9103185504000004</v>
      </c>
      <c r="BF6" s="338">
        <v>15.484485836999999</v>
      </c>
      <c r="BG6" s="338">
        <v>104.72208721</v>
      </c>
      <c r="BH6" s="338">
        <v>418.86760774999999</v>
      </c>
      <c r="BI6" s="338">
        <v>682.77023104</v>
      </c>
      <c r="BJ6" s="338">
        <v>1026.4202269</v>
      </c>
      <c r="BK6" s="338">
        <v>1212.8789343999999</v>
      </c>
      <c r="BL6" s="338">
        <v>1027.8345437999999</v>
      </c>
      <c r="BM6" s="338">
        <v>912.67989216000001</v>
      </c>
      <c r="BN6" s="338">
        <v>563.65276679999999</v>
      </c>
      <c r="BO6" s="338">
        <v>258.45451960999998</v>
      </c>
      <c r="BP6" s="338">
        <v>41.892776703000003</v>
      </c>
      <c r="BQ6" s="338">
        <v>5.9072337050000003</v>
      </c>
      <c r="BR6" s="338">
        <v>15.482126779</v>
      </c>
      <c r="BS6" s="338">
        <v>104.72064091999999</v>
      </c>
      <c r="BT6" s="338">
        <v>418.87076839999997</v>
      </c>
      <c r="BU6" s="338">
        <v>682.76708073999998</v>
      </c>
      <c r="BV6" s="338">
        <v>1026.4146762</v>
      </c>
    </row>
    <row r="7" spans="1:74" ht="11.1" customHeight="1" x14ac:dyDescent="0.2">
      <c r="A7" s="9" t="s">
        <v>71</v>
      </c>
      <c r="B7" s="212" t="s">
        <v>598</v>
      </c>
      <c r="C7" s="275">
        <v>1259.544431</v>
      </c>
      <c r="D7" s="275">
        <v>1318.4612949</v>
      </c>
      <c r="E7" s="275">
        <v>1002.1901468</v>
      </c>
      <c r="F7" s="275">
        <v>481.1345116</v>
      </c>
      <c r="G7" s="275">
        <v>99.745574684999994</v>
      </c>
      <c r="H7" s="275">
        <v>29.686986731000001</v>
      </c>
      <c r="I7" s="275">
        <v>4.3988511082999997</v>
      </c>
      <c r="J7" s="275">
        <v>8.7667676691</v>
      </c>
      <c r="K7" s="275">
        <v>26.825771411000002</v>
      </c>
      <c r="L7" s="275">
        <v>391.39822502999999</v>
      </c>
      <c r="M7" s="275">
        <v>529.41031669999995</v>
      </c>
      <c r="N7" s="275">
        <v>625.53945083999997</v>
      </c>
      <c r="O7" s="275">
        <v>1118.7067493</v>
      </c>
      <c r="P7" s="275">
        <v>901.12089166999999</v>
      </c>
      <c r="Q7" s="275">
        <v>643.83491413000002</v>
      </c>
      <c r="R7" s="275">
        <v>515.00260854999999</v>
      </c>
      <c r="S7" s="275">
        <v>212.95119523</v>
      </c>
      <c r="T7" s="275">
        <v>21.915602308</v>
      </c>
      <c r="U7" s="275">
        <v>0.78412372852000001</v>
      </c>
      <c r="V7" s="275">
        <v>1.2608183075999999</v>
      </c>
      <c r="W7" s="275">
        <v>37.617570788000002</v>
      </c>
      <c r="X7" s="275">
        <v>316.02122641</v>
      </c>
      <c r="Y7" s="275">
        <v>608.85353124999995</v>
      </c>
      <c r="Z7" s="275">
        <v>974.66700821999996</v>
      </c>
      <c r="AA7" s="275">
        <v>971.31660818</v>
      </c>
      <c r="AB7" s="275">
        <v>779.18801340000005</v>
      </c>
      <c r="AC7" s="275">
        <v>907.63670589000003</v>
      </c>
      <c r="AD7" s="275">
        <v>341.94884172000002</v>
      </c>
      <c r="AE7" s="275">
        <v>233.19831934999999</v>
      </c>
      <c r="AF7" s="275">
        <v>24.919876347999999</v>
      </c>
      <c r="AG7" s="275">
        <v>3.3041278232</v>
      </c>
      <c r="AH7" s="275">
        <v>17.678248105000002</v>
      </c>
      <c r="AI7" s="275">
        <v>52.277574135000002</v>
      </c>
      <c r="AJ7" s="275">
        <v>214.67984405999999</v>
      </c>
      <c r="AK7" s="275">
        <v>698.58277317</v>
      </c>
      <c r="AL7" s="275">
        <v>1086.6571808000001</v>
      </c>
      <c r="AM7" s="275">
        <v>1213.7819377999999</v>
      </c>
      <c r="AN7" s="275">
        <v>809.72318502999997</v>
      </c>
      <c r="AO7" s="275">
        <v>912.42070423999996</v>
      </c>
      <c r="AP7" s="275">
        <v>617.18775818999995</v>
      </c>
      <c r="AQ7" s="275">
        <v>107.89250004</v>
      </c>
      <c r="AR7" s="275">
        <v>28.290961218</v>
      </c>
      <c r="AS7" s="275">
        <v>1.0907032566999999</v>
      </c>
      <c r="AT7" s="275">
        <v>2.6573891856</v>
      </c>
      <c r="AU7" s="275">
        <v>33.769610229000001</v>
      </c>
      <c r="AV7" s="275">
        <v>350.58520736999998</v>
      </c>
      <c r="AW7" s="275">
        <v>757.99497200999997</v>
      </c>
      <c r="AX7" s="275">
        <v>898.46925098999998</v>
      </c>
      <c r="AY7" s="338">
        <v>1160.2356275</v>
      </c>
      <c r="AZ7" s="338">
        <v>973.96091946000001</v>
      </c>
      <c r="BA7" s="338">
        <v>839.33666638</v>
      </c>
      <c r="BB7" s="338">
        <v>477.37607049000002</v>
      </c>
      <c r="BC7" s="338">
        <v>197.27271331</v>
      </c>
      <c r="BD7" s="338">
        <v>21.510345862000001</v>
      </c>
      <c r="BE7" s="338">
        <v>1</v>
      </c>
      <c r="BF7" s="338">
        <v>6.4392095679999999</v>
      </c>
      <c r="BG7" s="338">
        <v>70.223330532999995</v>
      </c>
      <c r="BH7" s="338">
        <v>357.79574803000003</v>
      </c>
      <c r="BI7" s="338">
        <v>633.54482086999997</v>
      </c>
      <c r="BJ7" s="338">
        <v>977.06888212000001</v>
      </c>
      <c r="BK7" s="338">
        <v>1139.7013158</v>
      </c>
      <c r="BL7" s="338">
        <v>965.49852754999995</v>
      </c>
      <c r="BM7" s="338">
        <v>835.99840514000005</v>
      </c>
      <c r="BN7" s="338">
        <v>477.34360326000001</v>
      </c>
      <c r="BO7" s="338">
        <v>197.24761437999999</v>
      </c>
      <c r="BP7" s="338">
        <v>21.503512805</v>
      </c>
      <c r="BQ7" s="338">
        <v>1</v>
      </c>
      <c r="BR7" s="338">
        <v>6.4378320928999999</v>
      </c>
      <c r="BS7" s="338">
        <v>70.212078130999998</v>
      </c>
      <c r="BT7" s="338">
        <v>357.77603868</v>
      </c>
      <c r="BU7" s="338">
        <v>633.52182447999996</v>
      </c>
      <c r="BV7" s="338">
        <v>977.04061160000003</v>
      </c>
    </row>
    <row r="8" spans="1:74" ht="11.1" customHeight="1" x14ac:dyDescent="0.2">
      <c r="A8" s="9" t="s">
        <v>72</v>
      </c>
      <c r="B8" s="212" t="s">
        <v>566</v>
      </c>
      <c r="C8" s="275">
        <v>1333.8270989</v>
      </c>
      <c r="D8" s="275">
        <v>1404.7310500999999</v>
      </c>
      <c r="E8" s="275">
        <v>951.31084679000003</v>
      </c>
      <c r="F8" s="275">
        <v>454.38736519999998</v>
      </c>
      <c r="G8" s="275">
        <v>158.7824324</v>
      </c>
      <c r="H8" s="275">
        <v>44.593987103000003</v>
      </c>
      <c r="I8" s="275">
        <v>11.612451539</v>
      </c>
      <c r="J8" s="275">
        <v>24.348545903000002</v>
      </c>
      <c r="K8" s="275">
        <v>38.691787667</v>
      </c>
      <c r="L8" s="275">
        <v>365.33716902999998</v>
      </c>
      <c r="M8" s="275">
        <v>603.12304711000002</v>
      </c>
      <c r="N8" s="275">
        <v>774.70354320000001</v>
      </c>
      <c r="O8" s="275">
        <v>1241.2928009</v>
      </c>
      <c r="P8" s="275">
        <v>956.81058842000004</v>
      </c>
      <c r="Q8" s="275">
        <v>669.54258041000003</v>
      </c>
      <c r="R8" s="275">
        <v>506.11176999000003</v>
      </c>
      <c r="S8" s="275">
        <v>221.29974797</v>
      </c>
      <c r="T8" s="275">
        <v>25.168096909999999</v>
      </c>
      <c r="U8" s="275">
        <v>2.4533706032999998</v>
      </c>
      <c r="V8" s="275">
        <v>5.0071602331999996</v>
      </c>
      <c r="W8" s="275">
        <v>40.418579291999997</v>
      </c>
      <c r="X8" s="275">
        <v>285.02526962000002</v>
      </c>
      <c r="Y8" s="275">
        <v>581.83274389999997</v>
      </c>
      <c r="Z8" s="275">
        <v>1165.6889899</v>
      </c>
      <c r="AA8" s="275">
        <v>1081.6137897999999</v>
      </c>
      <c r="AB8" s="275">
        <v>775.60094735999996</v>
      </c>
      <c r="AC8" s="275">
        <v>833.65562695000006</v>
      </c>
      <c r="AD8" s="275">
        <v>349.23993515000001</v>
      </c>
      <c r="AE8" s="275">
        <v>249.59220206000001</v>
      </c>
      <c r="AF8" s="275">
        <v>27.383833008</v>
      </c>
      <c r="AG8" s="275">
        <v>6.4594976644999997</v>
      </c>
      <c r="AH8" s="275">
        <v>34.296932712999997</v>
      </c>
      <c r="AI8" s="275">
        <v>64.325870406999996</v>
      </c>
      <c r="AJ8" s="275">
        <v>291.26664688</v>
      </c>
      <c r="AK8" s="275">
        <v>773.86436948999994</v>
      </c>
      <c r="AL8" s="275">
        <v>1197.3209927</v>
      </c>
      <c r="AM8" s="275">
        <v>1308.2344513</v>
      </c>
      <c r="AN8" s="275">
        <v>980.06685414000003</v>
      </c>
      <c r="AO8" s="275">
        <v>921.04484226</v>
      </c>
      <c r="AP8" s="275">
        <v>702.63070290999997</v>
      </c>
      <c r="AQ8" s="275">
        <v>98.513025432999996</v>
      </c>
      <c r="AR8" s="275">
        <v>23.809477223999998</v>
      </c>
      <c r="AS8" s="275">
        <v>3.8155562835999999</v>
      </c>
      <c r="AT8" s="275">
        <v>8.0723082911000006</v>
      </c>
      <c r="AU8" s="275">
        <v>47.681396849000002</v>
      </c>
      <c r="AV8" s="275">
        <v>419.27819319999998</v>
      </c>
      <c r="AW8" s="275">
        <v>904.59950803000004</v>
      </c>
      <c r="AX8" s="275">
        <v>980.13273509999999</v>
      </c>
      <c r="AY8" s="338">
        <v>1262.9952206999999</v>
      </c>
      <c r="AZ8" s="338">
        <v>1038.0926334000001</v>
      </c>
      <c r="BA8" s="338">
        <v>852.24164648999999</v>
      </c>
      <c r="BB8" s="338">
        <v>473.44330929</v>
      </c>
      <c r="BC8" s="338">
        <v>221.52255406</v>
      </c>
      <c r="BD8" s="338">
        <v>37.787420767999997</v>
      </c>
      <c r="BE8" s="338">
        <v>7.7789107920999996</v>
      </c>
      <c r="BF8" s="338">
        <v>19.927521861999999</v>
      </c>
      <c r="BG8" s="338">
        <v>99.348255866000002</v>
      </c>
      <c r="BH8" s="338">
        <v>395.79349352000003</v>
      </c>
      <c r="BI8" s="338">
        <v>718.05051995999997</v>
      </c>
      <c r="BJ8" s="338">
        <v>1116.6081982000001</v>
      </c>
      <c r="BK8" s="338">
        <v>1254.5088145</v>
      </c>
      <c r="BL8" s="338">
        <v>1042.2678532</v>
      </c>
      <c r="BM8" s="338">
        <v>855.14682323</v>
      </c>
      <c r="BN8" s="338">
        <v>473.46678840999999</v>
      </c>
      <c r="BO8" s="338">
        <v>221.53926516999999</v>
      </c>
      <c r="BP8" s="338">
        <v>37.796106186999999</v>
      </c>
      <c r="BQ8" s="338">
        <v>7.7824872613</v>
      </c>
      <c r="BR8" s="338">
        <v>19.932974944000001</v>
      </c>
      <c r="BS8" s="338">
        <v>99.364200193000002</v>
      </c>
      <c r="BT8" s="338">
        <v>395.81763145999997</v>
      </c>
      <c r="BU8" s="338">
        <v>718.07916856999998</v>
      </c>
      <c r="BV8" s="338">
        <v>1116.6422740999999</v>
      </c>
    </row>
    <row r="9" spans="1:74" ht="11.1" customHeight="1" x14ac:dyDescent="0.2">
      <c r="A9" s="9" t="s">
        <v>73</v>
      </c>
      <c r="B9" s="212" t="s">
        <v>567</v>
      </c>
      <c r="C9" s="275">
        <v>1266.6292612</v>
      </c>
      <c r="D9" s="275">
        <v>1305.506298</v>
      </c>
      <c r="E9" s="275">
        <v>802.45066316999998</v>
      </c>
      <c r="F9" s="275">
        <v>398.64385478000003</v>
      </c>
      <c r="G9" s="275">
        <v>214.84339152999999</v>
      </c>
      <c r="H9" s="275">
        <v>39.536510243999999</v>
      </c>
      <c r="I9" s="275">
        <v>12.288319924</v>
      </c>
      <c r="J9" s="275">
        <v>32.996414158</v>
      </c>
      <c r="K9" s="275">
        <v>49.657527035999998</v>
      </c>
      <c r="L9" s="275">
        <v>355.62435995999999</v>
      </c>
      <c r="M9" s="275">
        <v>650.16367780999997</v>
      </c>
      <c r="N9" s="275">
        <v>960.47389346</v>
      </c>
      <c r="O9" s="275">
        <v>1303.48253</v>
      </c>
      <c r="P9" s="275">
        <v>937.04940852000004</v>
      </c>
      <c r="Q9" s="275">
        <v>653.43380909999996</v>
      </c>
      <c r="R9" s="275">
        <v>424.33554197000001</v>
      </c>
      <c r="S9" s="275">
        <v>207.20955239</v>
      </c>
      <c r="T9" s="275">
        <v>27.435199875999999</v>
      </c>
      <c r="U9" s="275">
        <v>11.00079642</v>
      </c>
      <c r="V9" s="275">
        <v>16.839815416</v>
      </c>
      <c r="W9" s="275">
        <v>75.237210840000003</v>
      </c>
      <c r="X9" s="275">
        <v>304.18146213</v>
      </c>
      <c r="Y9" s="275">
        <v>568.86010062000003</v>
      </c>
      <c r="Z9" s="275">
        <v>1257.3606683</v>
      </c>
      <c r="AA9" s="275">
        <v>1211.9727951</v>
      </c>
      <c r="AB9" s="275">
        <v>817.85869779999996</v>
      </c>
      <c r="AC9" s="275">
        <v>782.44304451999994</v>
      </c>
      <c r="AD9" s="275">
        <v>400.42460464999999</v>
      </c>
      <c r="AE9" s="275">
        <v>223.93020995000001</v>
      </c>
      <c r="AF9" s="275">
        <v>36.852753864</v>
      </c>
      <c r="AG9" s="275">
        <v>10.015980422</v>
      </c>
      <c r="AH9" s="275">
        <v>49.419059638999997</v>
      </c>
      <c r="AI9" s="275">
        <v>77.680894089000006</v>
      </c>
      <c r="AJ9" s="275">
        <v>362.53813501000002</v>
      </c>
      <c r="AK9" s="275">
        <v>805.16564545000006</v>
      </c>
      <c r="AL9" s="275">
        <v>1218.6038262</v>
      </c>
      <c r="AM9" s="275">
        <v>1373.7990533</v>
      </c>
      <c r="AN9" s="275">
        <v>1178.0238297999999</v>
      </c>
      <c r="AO9" s="275">
        <v>869.32374735999997</v>
      </c>
      <c r="AP9" s="275">
        <v>715.38277238000001</v>
      </c>
      <c r="AQ9" s="275">
        <v>89.132158357999998</v>
      </c>
      <c r="AR9" s="275">
        <v>23.139820013000001</v>
      </c>
      <c r="AS9" s="275">
        <v>10.945086922</v>
      </c>
      <c r="AT9" s="275">
        <v>19.385952152000002</v>
      </c>
      <c r="AU9" s="275">
        <v>89.373346679999997</v>
      </c>
      <c r="AV9" s="275">
        <v>494.64890191000001</v>
      </c>
      <c r="AW9" s="275">
        <v>1005.4921665000001</v>
      </c>
      <c r="AX9" s="275">
        <v>1094.3411840000001</v>
      </c>
      <c r="AY9" s="338">
        <v>1327.0275239</v>
      </c>
      <c r="AZ9" s="338">
        <v>1060.2572751</v>
      </c>
      <c r="BA9" s="338">
        <v>842.40426661000004</v>
      </c>
      <c r="BB9" s="338">
        <v>456.40988035999999</v>
      </c>
      <c r="BC9" s="338">
        <v>204.68193711000001</v>
      </c>
      <c r="BD9" s="338">
        <v>46.684959081000002</v>
      </c>
      <c r="BE9" s="338">
        <v>14.62722808</v>
      </c>
      <c r="BF9" s="338">
        <v>25.357448709</v>
      </c>
      <c r="BG9" s="338">
        <v>120.98622095</v>
      </c>
      <c r="BH9" s="338">
        <v>409.09657594999999</v>
      </c>
      <c r="BI9" s="338">
        <v>785.57056852000005</v>
      </c>
      <c r="BJ9" s="338">
        <v>1216.7792019000001</v>
      </c>
      <c r="BK9" s="338">
        <v>1318.6200054999999</v>
      </c>
      <c r="BL9" s="338">
        <v>1064.5381408000001</v>
      </c>
      <c r="BM9" s="338">
        <v>842.05569773000002</v>
      </c>
      <c r="BN9" s="338">
        <v>456.57585478999999</v>
      </c>
      <c r="BO9" s="338">
        <v>204.78854656999999</v>
      </c>
      <c r="BP9" s="338">
        <v>46.732985667999998</v>
      </c>
      <c r="BQ9" s="338">
        <v>14.644386976</v>
      </c>
      <c r="BR9" s="338">
        <v>25.378325676999999</v>
      </c>
      <c r="BS9" s="338">
        <v>121.06558321</v>
      </c>
      <c r="BT9" s="338">
        <v>409.25145275</v>
      </c>
      <c r="BU9" s="338">
        <v>785.77718618999995</v>
      </c>
      <c r="BV9" s="338">
        <v>1217.0129331999999</v>
      </c>
    </row>
    <row r="10" spans="1:74" ht="11.1" customHeight="1" x14ac:dyDescent="0.2">
      <c r="A10" s="9" t="s">
        <v>347</v>
      </c>
      <c r="B10" s="212" t="s">
        <v>599</v>
      </c>
      <c r="C10" s="275">
        <v>643.18910345999996</v>
      </c>
      <c r="D10" s="275">
        <v>666.12137373999997</v>
      </c>
      <c r="E10" s="275">
        <v>357.42879031000001</v>
      </c>
      <c r="F10" s="275">
        <v>131.48370352000001</v>
      </c>
      <c r="G10" s="275">
        <v>22.116927619999998</v>
      </c>
      <c r="H10" s="275">
        <v>0.74035072908999999</v>
      </c>
      <c r="I10" s="275">
        <v>5.8020595893000002E-2</v>
      </c>
      <c r="J10" s="275">
        <v>0.39281759502000002</v>
      </c>
      <c r="K10" s="275">
        <v>7.8388814205999999</v>
      </c>
      <c r="L10" s="275">
        <v>142.87856269</v>
      </c>
      <c r="M10" s="275">
        <v>236.56575859</v>
      </c>
      <c r="N10" s="275">
        <v>278.62255446</v>
      </c>
      <c r="O10" s="275">
        <v>658.84877325000002</v>
      </c>
      <c r="P10" s="275">
        <v>482.86003055999998</v>
      </c>
      <c r="Q10" s="275">
        <v>239.60324086</v>
      </c>
      <c r="R10" s="275">
        <v>151.87188080000001</v>
      </c>
      <c r="S10" s="275">
        <v>58.176277560000003</v>
      </c>
      <c r="T10" s="275">
        <v>0.97220911319000003</v>
      </c>
      <c r="U10" s="275">
        <v>2.8489971252999999E-2</v>
      </c>
      <c r="V10" s="275">
        <v>0</v>
      </c>
      <c r="W10" s="275">
        <v>2.438492976</v>
      </c>
      <c r="X10" s="275">
        <v>91.285537388999998</v>
      </c>
      <c r="Y10" s="275">
        <v>290.47936385999998</v>
      </c>
      <c r="Z10" s="275">
        <v>479.37247313</v>
      </c>
      <c r="AA10" s="275">
        <v>476.54845757999999</v>
      </c>
      <c r="AB10" s="275">
        <v>322.70898714999998</v>
      </c>
      <c r="AC10" s="275">
        <v>345.98616090000002</v>
      </c>
      <c r="AD10" s="275">
        <v>75.911781027999993</v>
      </c>
      <c r="AE10" s="275">
        <v>46.68540694</v>
      </c>
      <c r="AF10" s="275">
        <v>2.3416636174000001</v>
      </c>
      <c r="AG10" s="275">
        <v>5.5951315214999998E-2</v>
      </c>
      <c r="AH10" s="275">
        <v>0.55928281150000003</v>
      </c>
      <c r="AI10" s="275">
        <v>14.246000192</v>
      </c>
      <c r="AJ10" s="275">
        <v>89.173501255999994</v>
      </c>
      <c r="AK10" s="275">
        <v>321.79940894999999</v>
      </c>
      <c r="AL10" s="275">
        <v>535.01819454999998</v>
      </c>
      <c r="AM10" s="275">
        <v>700.14027328999998</v>
      </c>
      <c r="AN10" s="275">
        <v>307.65170140999999</v>
      </c>
      <c r="AO10" s="275">
        <v>435.66676589999997</v>
      </c>
      <c r="AP10" s="275">
        <v>206.50372125000001</v>
      </c>
      <c r="AQ10" s="275">
        <v>12.315645161999999</v>
      </c>
      <c r="AR10" s="275">
        <v>1.1698928533999999</v>
      </c>
      <c r="AS10" s="275">
        <v>5.5087546296000003E-2</v>
      </c>
      <c r="AT10" s="275">
        <v>5.5026018885999999E-2</v>
      </c>
      <c r="AU10" s="275">
        <v>2.0939828635</v>
      </c>
      <c r="AV10" s="275">
        <v>99.034523376999999</v>
      </c>
      <c r="AW10" s="275">
        <v>371.50442055000002</v>
      </c>
      <c r="AX10" s="275">
        <v>480.22248962999998</v>
      </c>
      <c r="AY10" s="338">
        <v>625.47720041000002</v>
      </c>
      <c r="AZ10" s="338">
        <v>482.38675119999999</v>
      </c>
      <c r="BA10" s="338">
        <v>354.50332393000002</v>
      </c>
      <c r="BB10" s="338">
        <v>149.02162333999999</v>
      </c>
      <c r="BC10" s="338">
        <v>40.321990321999998</v>
      </c>
      <c r="BD10" s="338">
        <v>1.3541357419</v>
      </c>
      <c r="BE10" s="338">
        <v>2.7214144159E-2</v>
      </c>
      <c r="BF10" s="338">
        <v>0.35809457535</v>
      </c>
      <c r="BG10" s="338">
        <v>13.070478230999999</v>
      </c>
      <c r="BH10" s="338">
        <v>136.31229730000001</v>
      </c>
      <c r="BI10" s="338">
        <v>316.09560859999999</v>
      </c>
      <c r="BJ10" s="338">
        <v>537.81504472999995</v>
      </c>
      <c r="BK10" s="338">
        <v>607.84898938000003</v>
      </c>
      <c r="BL10" s="338">
        <v>470.27968443999998</v>
      </c>
      <c r="BM10" s="338">
        <v>352.33522090000002</v>
      </c>
      <c r="BN10" s="338">
        <v>148.71235179999999</v>
      </c>
      <c r="BO10" s="338">
        <v>40.212603428000001</v>
      </c>
      <c r="BP10" s="338">
        <v>1.3484162744999999</v>
      </c>
      <c r="BQ10" s="338">
        <v>2.6924188419E-2</v>
      </c>
      <c r="BR10" s="338">
        <v>0.35592327847999999</v>
      </c>
      <c r="BS10" s="338">
        <v>13.028951653</v>
      </c>
      <c r="BT10" s="338">
        <v>136.05266638000001</v>
      </c>
      <c r="BU10" s="338">
        <v>315.64213832000002</v>
      </c>
      <c r="BV10" s="338">
        <v>537.16964098000005</v>
      </c>
    </row>
    <row r="11" spans="1:74" ht="11.1" customHeight="1" x14ac:dyDescent="0.2">
      <c r="A11" s="9" t="s">
        <v>74</v>
      </c>
      <c r="B11" s="212" t="s">
        <v>569</v>
      </c>
      <c r="C11" s="275">
        <v>835.53359549000004</v>
      </c>
      <c r="D11" s="275">
        <v>863.84415073000002</v>
      </c>
      <c r="E11" s="275">
        <v>444.80010792000002</v>
      </c>
      <c r="F11" s="275">
        <v>146.58012844000001</v>
      </c>
      <c r="G11" s="275">
        <v>37.068044276999998</v>
      </c>
      <c r="H11" s="275">
        <v>0.70374817023000003</v>
      </c>
      <c r="I11" s="275">
        <v>0</v>
      </c>
      <c r="J11" s="275">
        <v>1.1726738752000001</v>
      </c>
      <c r="K11" s="275">
        <v>13.183504374</v>
      </c>
      <c r="L11" s="275">
        <v>164.42529253999999</v>
      </c>
      <c r="M11" s="275">
        <v>313.11867362999999</v>
      </c>
      <c r="N11" s="275">
        <v>401.63806434999998</v>
      </c>
      <c r="O11" s="275">
        <v>857.18288299999995</v>
      </c>
      <c r="P11" s="275">
        <v>573.52062476000003</v>
      </c>
      <c r="Q11" s="275">
        <v>324.04003383999998</v>
      </c>
      <c r="R11" s="275">
        <v>162.24505053999999</v>
      </c>
      <c r="S11" s="275">
        <v>71.295178129000007</v>
      </c>
      <c r="T11" s="275">
        <v>0.23430269589</v>
      </c>
      <c r="U11" s="275">
        <v>0</v>
      </c>
      <c r="V11" s="275">
        <v>0</v>
      </c>
      <c r="W11" s="275">
        <v>5.0383867855000002</v>
      </c>
      <c r="X11" s="275">
        <v>89.063052112999998</v>
      </c>
      <c r="Y11" s="275">
        <v>339.24765360999999</v>
      </c>
      <c r="Z11" s="275">
        <v>671.99332520999997</v>
      </c>
      <c r="AA11" s="275">
        <v>579.13324880000005</v>
      </c>
      <c r="AB11" s="275">
        <v>408.74407119</v>
      </c>
      <c r="AC11" s="275">
        <v>386.92083752000002</v>
      </c>
      <c r="AD11" s="275">
        <v>93.702734441999993</v>
      </c>
      <c r="AE11" s="275">
        <v>56.617052159000004</v>
      </c>
      <c r="AF11" s="275">
        <v>3.3997478926000002</v>
      </c>
      <c r="AG11" s="275">
        <v>0</v>
      </c>
      <c r="AH11" s="275">
        <v>0.70204971402000005</v>
      </c>
      <c r="AI11" s="275">
        <v>24.282754897</v>
      </c>
      <c r="AJ11" s="275">
        <v>146.09005171999999</v>
      </c>
      <c r="AK11" s="275">
        <v>407.81127347</v>
      </c>
      <c r="AL11" s="275">
        <v>728.75779301</v>
      </c>
      <c r="AM11" s="275">
        <v>930.11486427</v>
      </c>
      <c r="AN11" s="275">
        <v>411.95911142</v>
      </c>
      <c r="AO11" s="275">
        <v>475.43170033000001</v>
      </c>
      <c r="AP11" s="275">
        <v>313.2563217</v>
      </c>
      <c r="AQ11" s="275">
        <v>13.327306183999999</v>
      </c>
      <c r="AR11" s="275">
        <v>0</v>
      </c>
      <c r="AS11" s="275">
        <v>0</v>
      </c>
      <c r="AT11" s="275">
        <v>0</v>
      </c>
      <c r="AU11" s="275">
        <v>2.3382448481</v>
      </c>
      <c r="AV11" s="275">
        <v>138.76542499000001</v>
      </c>
      <c r="AW11" s="275">
        <v>568.07261020999999</v>
      </c>
      <c r="AX11" s="275">
        <v>635.05043536999995</v>
      </c>
      <c r="AY11" s="338">
        <v>809.19851832999996</v>
      </c>
      <c r="AZ11" s="338">
        <v>615.48490257000003</v>
      </c>
      <c r="BA11" s="338">
        <v>443.49388505000002</v>
      </c>
      <c r="BB11" s="338">
        <v>186.79549736999999</v>
      </c>
      <c r="BC11" s="338">
        <v>52.501576288000003</v>
      </c>
      <c r="BD11" s="338">
        <v>1.8797578589999999</v>
      </c>
      <c r="BE11" s="338">
        <v>0</v>
      </c>
      <c r="BF11" s="338">
        <v>0.23373445433000001</v>
      </c>
      <c r="BG11" s="338">
        <v>21.018607965000001</v>
      </c>
      <c r="BH11" s="338">
        <v>185.73299717</v>
      </c>
      <c r="BI11" s="338">
        <v>427.61262164999999</v>
      </c>
      <c r="BJ11" s="338">
        <v>713.1447776</v>
      </c>
      <c r="BK11" s="338">
        <v>787.09805211000003</v>
      </c>
      <c r="BL11" s="338">
        <v>600.79209463999996</v>
      </c>
      <c r="BM11" s="338">
        <v>437.96448261</v>
      </c>
      <c r="BN11" s="338">
        <v>186.87778175</v>
      </c>
      <c r="BO11" s="338">
        <v>52.539714152000002</v>
      </c>
      <c r="BP11" s="338">
        <v>1.8812389087000001</v>
      </c>
      <c r="BQ11" s="338">
        <v>0</v>
      </c>
      <c r="BR11" s="338">
        <v>0.233679795</v>
      </c>
      <c r="BS11" s="338">
        <v>21.034326373999999</v>
      </c>
      <c r="BT11" s="338">
        <v>185.81279534000001</v>
      </c>
      <c r="BU11" s="338">
        <v>427.73046506999998</v>
      </c>
      <c r="BV11" s="338">
        <v>713.30556721000005</v>
      </c>
    </row>
    <row r="12" spans="1:74" ht="11.1" customHeight="1" x14ac:dyDescent="0.2">
      <c r="A12" s="9" t="s">
        <v>75</v>
      </c>
      <c r="B12" s="212" t="s">
        <v>570</v>
      </c>
      <c r="C12" s="275">
        <v>622.87009977000002</v>
      </c>
      <c r="D12" s="275">
        <v>497.70993870000001</v>
      </c>
      <c r="E12" s="275">
        <v>278.01279103000002</v>
      </c>
      <c r="F12" s="275">
        <v>55.216056283999997</v>
      </c>
      <c r="G12" s="275">
        <v>14.302545549</v>
      </c>
      <c r="H12" s="275">
        <v>0</v>
      </c>
      <c r="I12" s="275">
        <v>0</v>
      </c>
      <c r="J12" s="275">
        <v>0.42815250273</v>
      </c>
      <c r="K12" s="275">
        <v>1.2312362733</v>
      </c>
      <c r="L12" s="275">
        <v>41.668232273999998</v>
      </c>
      <c r="M12" s="275">
        <v>217.88952422</v>
      </c>
      <c r="N12" s="275">
        <v>357.61300211999998</v>
      </c>
      <c r="O12" s="275">
        <v>564.69881961999999</v>
      </c>
      <c r="P12" s="275">
        <v>310.10100977000002</v>
      </c>
      <c r="Q12" s="275">
        <v>178.67915728</v>
      </c>
      <c r="R12" s="275">
        <v>60.809619484999999</v>
      </c>
      <c r="S12" s="275">
        <v>17.071010349000002</v>
      </c>
      <c r="T12" s="275">
        <v>0</v>
      </c>
      <c r="U12" s="275">
        <v>0</v>
      </c>
      <c r="V12" s="275">
        <v>7.5549556771999996E-2</v>
      </c>
      <c r="W12" s="275">
        <v>1.2685577024000001</v>
      </c>
      <c r="X12" s="275">
        <v>21.882159819999998</v>
      </c>
      <c r="Y12" s="275">
        <v>153.86983323999999</v>
      </c>
      <c r="Z12" s="275">
        <v>443.57858024000001</v>
      </c>
      <c r="AA12" s="275">
        <v>417.65438977999997</v>
      </c>
      <c r="AB12" s="275">
        <v>208.45444634</v>
      </c>
      <c r="AC12" s="275">
        <v>147.31623508000001</v>
      </c>
      <c r="AD12" s="275">
        <v>50.838866406999998</v>
      </c>
      <c r="AE12" s="275">
        <v>13.924893175999999</v>
      </c>
      <c r="AF12" s="275">
        <v>0.15043031351</v>
      </c>
      <c r="AG12" s="275">
        <v>0</v>
      </c>
      <c r="AH12" s="275">
        <v>0.49709097941000002</v>
      </c>
      <c r="AI12" s="275">
        <v>3.2573111524999998</v>
      </c>
      <c r="AJ12" s="275">
        <v>58.733594760000003</v>
      </c>
      <c r="AK12" s="275">
        <v>179.69746989999999</v>
      </c>
      <c r="AL12" s="275">
        <v>500.75310350000001</v>
      </c>
      <c r="AM12" s="275">
        <v>659.71158429000002</v>
      </c>
      <c r="AN12" s="275">
        <v>346.06707734000003</v>
      </c>
      <c r="AO12" s="275">
        <v>186.22507632</v>
      </c>
      <c r="AP12" s="275">
        <v>141.41326799000001</v>
      </c>
      <c r="AQ12" s="275">
        <v>0.49459057628000003</v>
      </c>
      <c r="AR12" s="275">
        <v>0</v>
      </c>
      <c r="AS12" s="275">
        <v>0</v>
      </c>
      <c r="AT12" s="275">
        <v>7.4659433578999998E-2</v>
      </c>
      <c r="AU12" s="275">
        <v>2.5019109436</v>
      </c>
      <c r="AV12" s="275">
        <v>68.621029010000001</v>
      </c>
      <c r="AW12" s="275">
        <v>384.75988726000003</v>
      </c>
      <c r="AX12" s="275">
        <v>458.92285301999999</v>
      </c>
      <c r="AY12" s="338">
        <v>559.72249999999997</v>
      </c>
      <c r="AZ12" s="338">
        <v>403.00435793999998</v>
      </c>
      <c r="BA12" s="338">
        <v>259.71233824000001</v>
      </c>
      <c r="BB12" s="338">
        <v>82.558917476000005</v>
      </c>
      <c r="BC12" s="338">
        <v>10.421512512</v>
      </c>
      <c r="BD12" s="338">
        <v>0.34248983821000001</v>
      </c>
      <c r="BE12" s="338">
        <v>0</v>
      </c>
      <c r="BF12" s="338">
        <v>0.24516853415000001</v>
      </c>
      <c r="BG12" s="338">
        <v>4.0595130424999999</v>
      </c>
      <c r="BH12" s="338">
        <v>59.017354071</v>
      </c>
      <c r="BI12" s="338">
        <v>238.96500650999999</v>
      </c>
      <c r="BJ12" s="338">
        <v>485.76714887000003</v>
      </c>
      <c r="BK12" s="338">
        <v>528.63107227</v>
      </c>
      <c r="BL12" s="338">
        <v>375.99870120999998</v>
      </c>
      <c r="BM12" s="338">
        <v>237.58859502999999</v>
      </c>
      <c r="BN12" s="338">
        <v>82.442363460999999</v>
      </c>
      <c r="BO12" s="338">
        <v>10.387323681</v>
      </c>
      <c r="BP12" s="338">
        <v>0.34025186604000002</v>
      </c>
      <c r="BQ12" s="338">
        <v>0</v>
      </c>
      <c r="BR12" s="338">
        <v>0.24350695215000001</v>
      </c>
      <c r="BS12" s="338">
        <v>4.0399008321999998</v>
      </c>
      <c r="BT12" s="338">
        <v>58.885579700000001</v>
      </c>
      <c r="BU12" s="338">
        <v>238.72888742000001</v>
      </c>
      <c r="BV12" s="338">
        <v>485.45781907999998</v>
      </c>
    </row>
    <row r="13" spans="1:74" ht="11.1" customHeight="1" x14ac:dyDescent="0.2">
      <c r="A13" s="9" t="s">
        <v>76</v>
      </c>
      <c r="B13" s="212" t="s">
        <v>571</v>
      </c>
      <c r="C13" s="275">
        <v>818.25909061000004</v>
      </c>
      <c r="D13" s="275">
        <v>600.55837336000002</v>
      </c>
      <c r="E13" s="275">
        <v>483.92057581</v>
      </c>
      <c r="F13" s="275">
        <v>396.18941027</v>
      </c>
      <c r="G13" s="275">
        <v>267.68024360999999</v>
      </c>
      <c r="H13" s="275">
        <v>41.604417857999998</v>
      </c>
      <c r="I13" s="275">
        <v>23.962122888</v>
      </c>
      <c r="J13" s="275">
        <v>20.544136576</v>
      </c>
      <c r="K13" s="275">
        <v>77.997657028999996</v>
      </c>
      <c r="L13" s="275">
        <v>247.36650711999999</v>
      </c>
      <c r="M13" s="275">
        <v>686.75459650000005</v>
      </c>
      <c r="N13" s="275">
        <v>937.06550176999997</v>
      </c>
      <c r="O13" s="275">
        <v>917.83614998999997</v>
      </c>
      <c r="P13" s="275">
        <v>618.62388226999997</v>
      </c>
      <c r="Q13" s="275">
        <v>542.74424169999998</v>
      </c>
      <c r="R13" s="275">
        <v>381.11915650999998</v>
      </c>
      <c r="S13" s="275">
        <v>254.05984409000001</v>
      </c>
      <c r="T13" s="275">
        <v>42.194170894000003</v>
      </c>
      <c r="U13" s="275">
        <v>14.641080522999999</v>
      </c>
      <c r="V13" s="275">
        <v>30.715845448</v>
      </c>
      <c r="W13" s="275">
        <v>114.85992869</v>
      </c>
      <c r="X13" s="275">
        <v>265.17972508999998</v>
      </c>
      <c r="Y13" s="275">
        <v>512.55038810999997</v>
      </c>
      <c r="Z13" s="275">
        <v>926.57057984000005</v>
      </c>
      <c r="AA13" s="275">
        <v>961.58580516999996</v>
      </c>
      <c r="AB13" s="275">
        <v>627.23534919999997</v>
      </c>
      <c r="AC13" s="275">
        <v>467.70052958000002</v>
      </c>
      <c r="AD13" s="275">
        <v>403.35385702999997</v>
      </c>
      <c r="AE13" s="275">
        <v>235.12137104000001</v>
      </c>
      <c r="AF13" s="275">
        <v>58.039481549000001</v>
      </c>
      <c r="AG13" s="275">
        <v>6.3899727231999996</v>
      </c>
      <c r="AH13" s="275">
        <v>26.495312576</v>
      </c>
      <c r="AI13" s="275">
        <v>120.00647687999999</v>
      </c>
      <c r="AJ13" s="275">
        <v>358.41064512999998</v>
      </c>
      <c r="AK13" s="275">
        <v>489.43734398999999</v>
      </c>
      <c r="AL13" s="275">
        <v>815.51553178999995</v>
      </c>
      <c r="AM13" s="275">
        <v>769.05173752999997</v>
      </c>
      <c r="AN13" s="275">
        <v>747.05470248999995</v>
      </c>
      <c r="AO13" s="275">
        <v>602.75930079</v>
      </c>
      <c r="AP13" s="275">
        <v>379.54913564999998</v>
      </c>
      <c r="AQ13" s="275">
        <v>162.49268703999999</v>
      </c>
      <c r="AR13" s="275">
        <v>56.373899969</v>
      </c>
      <c r="AS13" s="275">
        <v>8.9544790042999995</v>
      </c>
      <c r="AT13" s="275">
        <v>24.879915979</v>
      </c>
      <c r="AU13" s="275">
        <v>89.695109512000002</v>
      </c>
      <c r="AV13" s="275">
        <v>382.77653228999998</v>
      </c>
      <c r="AW13" s="275">
        <v>675.21078291000003</v>
      </c>
      <c r="AX13" s="275">
        <v>873.83262864000005</v>
      </c>
      <c r="AY13" s="338">
        <v>881.85338620000005</v>
      </c>
      <c r="AZ13" s="338">
        <v>714.86590644</v>
      </c>
      <c r="BA13" s="338">
        <v>602.03063581000004</v>
      </c>
      <c r="BB13" s="338">
        <v>404.81068083000002</v>
      </c>
      <c r="BC13" s="338">
        <v>212.91943839999999</v>
      </c>
      <c r="BD13" s="338">
        <v>75.219662905000007</v>
      </c>
      <c r="BE13" s="338">
        <v>13.927927901</v>
      </c>
      <c r="BF13" s="338">
        <v>19.937183181000002</v>
      </c>
      <c r="BG13" s="338">
        <v>108.92264373</v>
      </c>
      <c r="BH13" s="338">
        <v>319.12156332000001</v>
      </c>
      <c r="BI13" s="338">
        <v>608.73087699999996</v>
      </c>
      <c r="BJ13" s="338">
        <v>891.02980847000003</v>
      </c>
      <c r="BK13" s="338">
        <v>880.83287372999996</v>
      </c>
      <c r="BL13" s="338">
        <v>713.64718920999996</v>
      </c>
      <c r="BM13" s="338">
        <v>595.12066307999999</v>
      </c>
      <c r="BN13" s="338">
        <v>404.59476860000001</v>
      </c>
      <c r="BO13" s="338">
        <v>212.77908067000001</v>
      </c>
      <c r="BP13" s="338">
        <v>75.156759758999996</v>
      </c>
      <c r="BQ13" s="338">
        <v>13.897569568</v>
      </c>
      <c r="BR13" s="338">
        <v>19.905448834000001</v>
      </c>
      <c r="BS13" s="338">
        <v>108.82396829</v>
      </c>
      <c r="BT13" s="338">
        <v>318.90560712000001</v>
      </c>
      <c r="BU13" s="338">
        <v>608.45753643</v>
      </c>
      <c r="BV13" s="338">
        <v>890.7411879</v>
      </c>
    </row>
    <row r="14" spans="1:74" ht="11.1" customHeight="1" x14ac:dyDescent="0.2">
      <c r="A14" s="9" t="s">
        <v>77</v>
      </c>
      <c r="B14" s="212" t="s">
        <v>572</v>
      </c>
      <c r="C14" s="275">
        <v>470.40016093999998</v>
      </c>
      <c r="D14" s="275">
        <v>334.21610296</v>
      </c>
      <c r="E14" s="275">
        <v>284.63731088999998</v>
      </c>
      <c r="F14" s="275">
        <v>294.42224694999999</v>
      </c>
      <c r="G14" s="275">
        <v>208.40109580000001</v>
      </c>
      <c r="H14" s="275">
        <v>26.138231261000001</v>
      </c>
      <c r="I14" s="275">
        <v>7.8555073811999998</v>
      </c>
      <c r="J14" s="275">
        <v>12.745848065000001</v>
      </c>
      <c r="K14" s="275">
        <v>57.481611866000001</v>
      </c>
      <c r="L14" s="275">
        <v>111.79798207</v>
      </c>
      <c r="M14" s="275">
        <v>470.57026940999998</v>
      </c>
      <c r="N14" s="275">
        <v>619.29155987000001</v>
      </c>
      <c r="O14" s="275">
        <v>569.07476427999995</v>
      </c>
      <c r="P14" s="275">
        <v>341.43124139000003</v>
      </c>
      <c r="Q14" s="275">
        <v>395.44889627999999</v>
      </c>
      <c r="R14" s="275">
        <v>242.13003320000001</v>
      </c>
      <c r="S14" s="275">
        <v>180.98489932999999</v>
      </c>
      <c r="T14" s="275">
        <v>44.007309605000003</v>
      </c>
      <c r="U14" s="275">
        <v>19.765763906</v>
      </c>
      <c r="V14" s="275">
        <v>11.633045573</v>
      </c>
      <c r="W14" s="275">
        <v>65.890861147999999</v>
      </c>
      <c r="X14" s="275">
        <v>200.40666019</v>
      </c>
      <c r="Y14" s="275">
        <v>331.38121639000002</v>
      </c>
      <c r="Z14" s="275">
        <v>627.02263592999998</v>
      </c>
      <c r="AA14" s="275">
        <v>665.84436248999998</v>
      </c>
      <c r="AB14" s="275">
        <v>495.82920730000001</v>
      </c>
      <c r="AC14" s="275">
        <v>392.09114264999999</v>
      </c>
      <c r="AD14" s="275">
        <v>308.02740834999997</v>
      </c>
      <c r="AE14" s="275">
        <v>171.77804806</v>
      </c>
      <c r="AF14" s="275">
        <v>49.519305553000002</v>
      </c>
      <c r="AG14" s="275">
        <v>14.080067951</v>
      </c>
      <c r="AH14" s="275">
        <v>8.6005968280000005</v>
      </c>
      <c r="AI14" s="275">
        <v>44.869661633</v>
      </c>
      <c r="AJ14" s="275">
        <v>177.77788432</v>
      </c>
      <c r="AK14" s="275">
        <v>350.65980811999998</v>
      </c>
      <c r="AL14" s="275">
        <v>507.64110893999998</v>
      </c>
      <c r="AM14" s="275">
        <v>458.60812634000001</v>
      </c>
      <c r="AN14" s="275">
        <v>495.09767497000001</v>
      </c>
      <c r="AO14" s="275">
        <v>486.06312451999997</v>
      </c>
      <c r="AP14" s="275">
        <v>298.25026525999999</v>
      </c>
      <c r="AQ14" s="275">
        <v>175.94334652000001</v>
      </c>
      <c r="AR14" s="275">
        <v>64.740692154000001</v>
      </c>
      <c r="AS14" s="275">
        <v>8.1563206661999992</v>
      </c>
      <c r="AT14" s="275">
        <v>13.737432503000001</v>
      </c>
      <c r="AU14" s="275">
        <v>62.077482513</v>
      </c>
      <c r="AV14" s="275">
        <v>184.83403630999999</v>
      </c>
      <c r="AW14" s="275">
        <v>338.45187249999998</v>
      </c>
      <c r="AX14" s="275">
        <v>523.80438245000005</v>
      </c>
      <c r="AY14" s="338">
        <v>547.14599863000001</v>
      </c>
      <c r="AZ14" s="338">
        <v>455.13903227999998</v>
      </c>
      <c r="BA14" s="338">
        <v>419.38880704000002</v>
      </c>
      <c r="BB14" s="338">
        <v>307.83371338000001</v>
      </c>
      <c r="BC14" s="338">
        <v>168.29749430999999</v>
      </c>
      <c r="BD14" s="338">
        <v>60.882710705000001</v>
      </c>
      <c r="BE14" s="338">
        <v>19.673240552999999</v>
      </c>
      <c r="BF14" s="338">
        <v>18.500031407000002</v>
      </c>
      <c r="BG14" s="338">
        <v>47.052715538000001</v>
      </c>
      <c r="BH14" s="338">
        <v>193.64161331</v>
      </c>
      <c r="BI14" s="338">
        <v>413.69888845999998</v>
      </c>
      <c r="BJ14" s="338">
        <v>595.89922392999995</v>
      </c>
      <c r="BK14" s="338">
        <v>573.95282182000005</v>
      </c>
      <c r="BL14" s="338">
        <v>473.18645956</v>
      </c>
      <c r="BM14" s="338">
        <v>431.29021840000001</v>
      </c>
      <c r="BN14" s="338">
        <v>308.00040840000003</v>
      </c>
      <c r="BO14" s="338">
        <v>168.42774116999999</v>
      </c>
      <c r="BP14" s="338">
        <v>60.965331014</v>
      </c>
      <c r="BQ14" s="338">
        <v>19.701130398</v>
      </c>
      <c r="BR14" s="338">
        <v>18.517466092999999</v>
      </c>
      <c r="BS14" s="338">
        <v>47.122664210000003</v>
      </c>
      <c r="BT14" s="338">
        <v>193.82578898</v>
      </c>
      <c r="BU14" s="338">
        <v>413.92387477</v>
      </c>
      <c r="BV14" s="338">
        <v>596.14895625999998</v>
      </c>
    </row>
    <row r="15" spans="1:74" ht="11.1" customHeight="1" x14ac:dyDescent="0.2">
      <c r="A15" s="9" t="s">
        <v>698</v>
      </c>
      <c r="B15" s="212" t="s">
        <v>600</v>
      </c>
      <c r="C15" s="275">
        <v>890.24238127000001</v>
      </c>
      <c r="D15" s="275">
        <v>867.06262842000001</v>
      </c>
      <c r="E15" s="275">
        <v>583.8437735</v>
      </c>
      <c r="F15" s="275">
        <v>299.86310250999998</v>
      </c>
      <c r="G15" s="275">
        <v>118.73716285</v>
      </c>
      <c r="H15" s="275">
        <v>24.274779708000001</v>
      </c>
      <c r="I15" s="275">
        <v>6.4316002295999999</v>
      </c>
      <c r="J15" s="275">
        <v>10.980928262000001</v>
      </c>
      <c r="K15" s="275">
        <v>31.886903160999999</v>
      </c>
      <c r="L15" s="275">
        <v>227.19669834999999</v>
      </c>
      <c r="M15" s="275">
        <v>445.21403170000002</v>
      </c>
      <c r="N15" s="275">
        <v>581.27966817000004</v>
      </c>
      <c r="O15" s="275">
        <v>870.76341028000002</v>
      </c>
      <c r="P15" s="275">
        <v>627.98764391999998</v>
      </c>
      <c r="Q15" s="275">
        <v>449.81198644</v>
      </c>
      <c r="R15" s="275">
        <v>309.51711137000001</v>
      </c>
      <c r="S15" s="275">
        <v>150.49304025000001</v>
      </c>
      <c r="T15" s="275">
        <v>20.790452082000002</v>
      </c>
      <c r="U15" s="275">
        <v>5.6518743002000003</v>
      </c>
      <c r="V15" s="275">
        <v>6.3904489891000003</v>
      </c>
      <c r="W15" s="275">
        <v>38.827468705999998</v>
      </c>
      <c r="X15" s="275">
        <v>197.62480923999999</v>
      </c>
      <c r="Y15" s="275">
        <v>418.19930588</v>
      </c>
      <c r="Z15" s="275">
        <v>783.00140676000001</v>
      </c>
      <c r="AA15" s="275">
        <v>766.43597051999996</v>
      </c>
      <c r="AB15" s="275">
        <v>547.24141984000005</v>
      </c>
      <c r="AC15" s="275">
        <v>542.77214701000003</v>
      </c>
      <c r="AD15" s="275">
        <v>247.80740204</v>
      </c>
      <c r="AE15" s="275">
        <v>153.96928740999999</v>
      </c>
      <c r="AF15" s="275">
        <v>24.637418771</v>
      </c>
      <c r="AG15" s="275">
        <v>5.2021035263000002</v>
      </c>
      <c r="AH15" s="275">
        <v>15.233785301999999</v>
      </c>
      <c r="AI15" s="275">
        <v>44.504017908000002</v>
      </c>
      <c r="AJ15" s="275">
        <v>192.87602215000001</v>
      </c>
      <c r="AK15" s="275">
        <v>490.18167177999999</v>
      </c>
      <c r="AL15" s="275">
        <v>798.06077049999999</v>
      </c>
      <c r="AM15" s="275">
        <v>896.01679152999998</v>
      </c>
      <c r="AN15" s="275">
        <v>624.51447665000001</v>
      </c>
      <c r="AO15" s="275">
        <v>608.81633440999997</v>
      </c>
      <c r="AP15" s="275">
        <v>410.47392227</v>
      </c>
      <c r="AQ15" s="275">
        <v>85.404521001999996</v>
      </c>
      <c r="AR15" s="275">
        <v>26.428147413000001</v>
      </c>
      <c r="AS15" s="275">
        <v>3.4857161944000001</v>
      </c>
      <c r="AT15" s="275">
        <v>7.0400821089000001</v>
      </c>
      <c r="AU15" s="275">
        <v>37.598457711999998</v>
      </c>
      <c r="AV15" s="275">
        <v>252.53891994</v>
      </c>
      <c r="AW15" s="275">
        <v>587.89133900000002</v>
      </c>
      <c r="AX15" s="275">
        <v>711.28087811</v>
      </c>
      <c r="AY15" s="338">
        <v>866.98772790999999</v>
      </c>
      <c r="AZ15" s="338">
        <v>697.82608164999999</v>
      </c>
      <c r="BA15" s="338">
        <v>566.92858305000004</v>
      </c>
      <c r="BB15" s="338">
        <v>314.71926474000003</v>
      </c>
      <c r="BC15" s="338">
        <v>137.4629314</v>
      </c>
      <c r="BD15" s="338">
        <v>29.081576969</v>
      </c>
      <c r="BE15" s="338">
        <v>6.7296783812000003</v>
      </c>
      <c r="BF15" s="338">
        <v>10.644033541000001</v>
      </c>
      <c r="BG15" s="338">
        <v>55.831756597000002</v>
      </c>
      <c r="BH15" s="338">
        <v>248.05261479000001</v>
      </c>
      <c r="BI15" s="338">
        <v>495.22989604000003</v>
      </c>
      <c r="BJ15" s="338">
        <v>781.37423178999995</v>
      </c>
      <c r="BK15" s="338">
        <v>855.65579487000002</v>
      </c>
      <c r="BL15" s="338">
        <v>692.18866023999999</v>
      </c>
      <c r="BM15" s="338">
        <v>563.51996376</v>
      </c>
      <c r="BN15" s="338">
        <v>314.17761338999998</v>
      </c>
      <c r="BO15" s="338">
        <v>137.23318660999999</v>
      </c>
      <c r="BP15" s="338">
        <v>29.083513299</v>
      </c>
      <c r="BQ15" s="338">
        <v>6.7351305874999996</v>
      </c>
      <c r="BR15" s="338">
        <v>10.634102002000001</v>
      </c>
      <c r="BS15" s="338">
        <v>55.739749771</v>
      </c>
      <c r="BT15" s="338">
        <v>247.61761877999999</v>
      </c>
      <c r="BU15" s="338">
        <v>494.59119835000001</v>
      </c>
      <c r="BV15" s="338">
        <v>780.46118151999997</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565</v>
      </c>
      <c r="C17" s="275">
        <v>1204.0789267</v>
      </c>
      <c r="D17" s="275">
        <v>1047.4599948</v>
      </c>
      <c r="E17" s="275">
        <v>914.79796510999995</v>
      </c>
      <c r="F17" s="275">
        <v>531.88140883000005</v>
      </c>
      <c r="G17" s="275">
        <v>260.01152982999997</v>
      </c>
      <c r="H17" s="275">
        <v>46.504844337999998</v>
      </c>
      <c r="I17" s="275">
        <v>5.9059641887999996</v>
      </c>
      <c r="J17" s="275">
        <v>19.344005756000001</v>
      </c>
      <c r="K17" s="275">
        <v>109.31450981</v>
      </c>
      <c r="L17" s="275">
        <v>405.99249321999997</v>
      </c>
      <c r="M17" s="275">
        <v>706.13521649999996</v>
      </c>
      <c r="N17" s="275">
        <v>1035.6117598999999</v>
      </c>
      <c r="O17" s="275">
        <v>1206.8376095000001</v>
      </c>
      <c r="P17" s="275">
        <v>1084.952759</v>
      </c>
      <c r="Q17" s="275">
        <v>920.64555174999998</v>
      </c>
      <c r="R17" s="275">
        <v>538.75575999</v>
      </c>
      <c r="S17" s="275">
        <v>232.71075820999999</v>
      </c>
      <c r="T17" s="275">
        <v>52.636056834999998</v>
      </c>
      <c r="U17" s="275">
        <v>6.2298833976000001</v>
      </c>
      <c r="V17" s="275">
        <v>19.468237763000001</v>
      </c>
      <c r="W17" s="275">
        <v>107.02928568</v>
      </c>
      <c r="X17" s="275">
        <v>411.90045471000002</v>
      </c>
      <c r="Y17" s="275">
        <v>698.92471781999996</v>
      </c>
      <c r="Z17" s="275">
        <v>994.40166949000002</v>
      </c>
      <c r="AA17" s="275">
        <v>1219.2595085</v>
      </c>
      <c r="AB17" s="275">
        <v>1077.3255687999999</v>
      </c>
      <c r="AC17" s="275">
        <v>904.18655510999997</v>
      </c>
      <c r="AD17" s="275">
        <v>547.20132102000002</v>
      </c>
      <c r="AE17" s="275">
        <v>230.17760254000001</v>
      </c>
      <c r="AF17" s="275">
        <v>53.286045633000001</v>
      </c>
      <c r="AG17" s="275">
        <v>6.4344950790000004</v>
      </c>
      <c r="AH17" s="275">
        <v>17.175737865999999</v>
      </c>
      <c r="AI17" s="275">
        <v>98.680617248000004</v>
      </c>
      <c r="AJ17" s="275">
        <v>404.55589722000002</v>
      </c>
      <c r="AK17" s="275">
        <v>707.86140437999995</v>
      </c>
      <c r="AL17" s="275">
        <v>1012.5709084</v>
      </c>
      <c r="AM17" s="275">
        <v>1212.1981891</v>
      </c>
      <c r="AN17" s="275">
        <v>1047.6354357</v>
      </c>
      <c r="AO17" s="275">
        <v>911.59936801000003</v>
      </c>
      <c r="AP17" s="275">
        <v>527.19986818999996</v>
      </c>
      <c r="AQ17" s="275">
        <v>237.40562491</v>
      </c>
      <c r="AR17" s="275">
        <v>52.793078700999999</v>
      </c>
      <c r="AS17" s="275">
        <v>6.2314494363000001</v>
      </c>
      <c r="AT17" s="275">
        <v>17.972446133999998</v>
      </c>
      <c r="AU17" s="275">
        <v>95.100496586999995</v>
      </c>
      <c r="AV17" s="275">
        <v>399.72585935000001</v>
      </c>
      <c r="AW17" s="275">
        <v>703.41786884999999</v>
      </c>
      <c r="AX17" s="275">
        <v>1017.2841728</v>
      </c>
      <c r="AY17" s="338">
        <v>1223.7650000000001</v>
      </c>
      <c r="AZ17" s="338">
        <v>1032.2380000000001</v>
      </c>
      <c r="BA17" s="338">
        <v>909.34619999999995</v>
      </c>
      <c r="BB17" s="338">
        <v>543.0403</v>
      </c>
      <c r="BC17" s="338">
        <v>220.7945</v>
      </c>
      <c r="BD17" s="338">
        <v>56.027119999999996</v>
      </c>
      <c r="BE17" s="338">
        <v>6.0378499999999997</v>
      </c>
      <c r="BF17" s="338">
        <v>14.72974</v>
      </c>
      <c r="BG17" s="338">
        <v>90.321629999999999</v>
      </c>
      <c r="BH17" s="338">
        <v>396.66230000000002</v>
      </c>
      <c r="BI17" s="338">
        <v>708.41459999999995</v>
      </c>
      <c r="BJ17" s="338">
        <v>1012.713</v>
      </c>
      <c r="BK17" s="338">
        <v>1207.867</v>
      </c>
      <c r="BL17" s="338">
        <v>1034.5450000000001</v>
      </c>
      <c r="BM17" s="338">
        <v>908.78129999999999</v>
      </c>
      <c r="BN17" s="338">
        <v>548.69079999999997</v>
      </c>
      <c r="BO17" s="338">
        <v>220.41630000000001</v>
      </c>
      <c r="BP17" s="338">
        <v>50.472799999999999</v>
      </c>
      <c r="BQ17" s="338">
        <v>3.9673699999999998</v>
      </c>
      <c r="BR17" s="338">
        <v>15.35417</v>
      </c>
      <c r="BS17" s="338">
        <v>84.400599999999997</v>
      </c>
      <c r="BT17" s="338">
        <v>387.00310000000002</v>
      </c>
      <c r="BU17" s="338">
        <v>717.18290000000002</v>
      </c>
      <c r="BV17" s="338">
        <v>1004.297</v>
      </c>
    </row>
    <row r="18" spans="1:74" ht="11.1" customHeight="1" x14ac:dyDescent="0.2">
      <c r="A18" s="9" t="s">
        <v>147</v>
      </c>
      <c r="B18" s="212" t="s">
        <v>598</v>
      </c>
      <c r="C18" s="275">
        <v>1122.1340692000001</v>
      </c>
      <c r="D18" s="275">
        <v>986.66897573000006</v>
      </c>
      <c r="E18" s="275">
        <v>827.23194061000004</v>
      </c>
      <c r="F18" s="275">
        <v>450.17968855999999</v>
      </c>
      <c r="G18" s="275">
        <v>195.49354521000001</v>
      </c>
      <c r="H18" s="275">
        <v>20.952498120000001</v>
      </c>
      <c r="I18" s="275">
        <v>3.9321460813</v>
      </c>
      <c r="J18" s="275">
        <v>10.51626321</v>
      </c>
      <c r="K18" s="275">
        <v>75.351909536999997</v>
      </c>
      <c r="L18" s="275">
        <v>350.47254527000001</v>
      </c>
      <c r="M18" s="275">
        <v>659.40182447999996</v>
      </c>
      <c r="N18" s="275">
        <v>966.63890813</v>
      </c>
      <c r="O18" s="275">
        <v>1129.0488347999999</v>
      </c>
      <c r="P18" s="275">
        <v>1023.3284486</v>
      </c>
      <c r="Q18" s="275">
        <v>831.06335052999998</v>
      </c>
      <c r="R18" s="275">
        <v>454.64432092999999</v>
      </c>
      <c r="S18" s="275">
        <v>173.20203057000001</v>
      </c>
      <c r="T18" s="275">
        <v>23.340780704</v>
      </c>
      <c r="U18" s="275">
        <v>4.2935352514999998</v>
      </c>
      <c r="V18" s="275">
        <v>11.1574525</v>
      </c>
      <c r="W18" s="275">
        <v>74.356034546000004</v>
      </c>
      <c r="X18" s="275">
        <v>355.60154557999999</v>
      </c>
      <c r="Y18" s="275">
        <v>652.24171134000005</v>
      </c>
      <c r="Z18" s="275">
        <v>919.35183467000002</v>
      </c>
      <c r="AA18" s="275">
        <v>1150.9325117000001</v>
      </c>
      <c r="AB18" s="275">
        <v>1018.5670397</v>
      </c>
      <c r="AC18" s="275">
        <v>813.35797118999994</v>
      </c>
      <c r="AD18" s="275">
        <v>463.95664273</v>
      </c>
      <c r="AE18" s="275">
        <v>174.05961585</v>
      </c>
      <c r="AF18" s="275">
        <v>22.864811923000001</v>
      </c>
      <c r="AG18" s="275">
        <v>4.2934509059000003</v>
      </c>
      <c r="AH18" s="275">
        <v>10.402099381999999</v>
      </c>
      <c r="AI18" s="275">
        <v>66.275773100999999</v>
      </c>
      <c r="AJ18" s="275">
        <v>345.0820233</v>
      </c>
      <c r="AK18" s="275">
        <v>658.73480314999995</v>
      </c>
      <c r="AL18" s="275">
        <v>937.08947868999996</v>
      </c>
      <c r="AM18" s="275">
        <v>1148.3799733000001</v>
      </c>
      <c r="AN18" s="275">
        <v>979.84457091000002</v>
      </c>
      <c r="AO18" s="275">
        <v>818.84959634999996</v>
      </c>
      <c r="AP18" s="275">
        <v>441.41378742000001</v>
      </c>
      <c r="AQ18" s="275">
        <v>180.86594350999999</v>
      </c>
      <c r="AR18" s="275">
        <v>23.561519095000001</v>
      </c>
      <c r="AS18" s="275">
        <v>3.7602869846</v>
      </c>
      <c r="AT18" s="275">
        <v>11.444843358</v>
      </c>
      <c r="AU18" s="275">
        <v>66.023950928000005</v>
      </c>
      <c r="AV18" s="275">
        <v>346.91455437000002</v>
      </c>
      <c r="AW18" s="275">
        <v>656.77251530000001</v>
      </c>
      <c r="AX18" s="275">
        <v>945.22181259000001</v>
      </c>
      <c r="AY18" s="338">
        <v>1165.4169999999999</v>
      </c>
      <c r="AZ18" s="338">
        <v>964.90869999999995</v>
      </c>
      <c r="BA18" s="338">
        <v>825.27350000000001</v>
      </c>
      <c r="BB18" s="338">
        <v>462.75700000000001</v>
      </c>
      <c r="BC18" s="338">
        <v>162.12989999999999</v>
      </c>
      <c r="BD18" s="338">
        <v>25.369990000000001</v>
      </c>
      <c r="BE18" s="338">
        <v>3.5553210000000002</v>
      </c>
      <c r="BF18" s="338">
        <v>9.4241279999999996</v>
      </c>
      <c r="BG18" s="338">
        <v>62.756869999999999</v>
      </c>
      <c r="BH18" s="338">
        <v>338.4665</v>
      </c>
      <c r="BI18" s="338">
        <v>661.49739999999997</v>
      </c>
      <c r="BJ18" s="338">
        <v>936.48040000000003</v>
      </c>
      <c r="BK18" s="338">
        <v>1150.8820000000001</v>
      </c>
      <c r="BL18" s="338">
        <v>968.59130000000005</v>
      </c>
      <c r="BM18" s="338">
        <v>827.04420000000005</v>
      </c>
      <c r="BN18" s="338">
        <v>466.11619999999999</v>
      </c>
      <c r="BO18" s="338">
        <v>161.45580000000001</v>
      </c>
      <c r="BP18" s="338">
        <v>22.5532</v>
      </c>
      <c r="BQ18" s="338">
        <v>1.9682249999999999</v>
      </c>
      <c r="BR18" s="338">
        <v>9.3926549999999995</v>
      </c>
      <c r="BS18" s="338">
        <v>58.930300000000003</v>
      </c>
      <c r="BT18" s="338">
        <v>330.15809999999999</v>
      </c>
      <c r="BU18" s="338">
        <v>670.19359999999995</v>
      </c>
      <c r="BV18" s="338">
        <v>929.88229999999999</v>
      </c>
    </row>
    <row r="19" spans="1:74" ht="11.1" customHeight="1" x14ac:dyDescent="0.2">
      <c r="A19" s="9" t="s">
        <v>148</v>
      </c>
      <c r="B19" s="212" t="s">
        <v>566</v>
      </c>
      <c r="C19" s="275">
        <v>1248.7139139999999</v>
      </c>
      <c r="D19" s="275">
        <v>1097.4107346000001</v>
      </c>
      <c r="E19" s="275">
        <v>846.53239235000001</v>
      </c>
      <c r="F19" s="275">
        <v>458.46373983000001</v>
      </c>
      <c r="G19" s="275">
        <v>206.5420239</v>
      </c>
      <c r="H19" s="275">
        <v>29.831509513</v>
      </c>
      <c r="I19" s="275">
        <v>9.9536200274999995</v>
      </c>
      <c r="J19" s="275">
        <v>16.062162140000002</v>
      </c>
      <c r="K19" s="275">
        <v>97.271743646999994</v>
      </c>
      <c r="L19" s="275">
        <v>404.00932662000002</v>
      </c>
      <c r="M19" s="275">
        <v>742.59823421999999</v>
      </c>
      <c r="N19" s="275">
        <v>1115.8628229999999</v>
      </c>
      <c r="O19" s="275">
        <v>1258.4093617999999</v>
      </c>
      <c r="P19" s="275">
        <v>1143.2454112999999</v>
      </c>
      <c r="Q19" s="275">
        <v>845.16296089000002</v>
      </c>
      <c r="R19" s="275">
        <v>462.98264861000001</v>
      </c>
      <c r="S19" s="275">
        <v>193.29265194000001</v>
      </c>
      <c r="T19" s="275">
        <v>33.244655921000003</v>
      </c>
      <c r="U19" s="275">
        <v>10.882512489</v>
      </c>
      <c r="V19" s="275">
        <v>17.593990714</v>
      </c>
      <c r="W19" s="275">
        <v>96.771875640000005</v>
      </c>
      <c r="X19" s="275">
        <v>404.52155003000001</v>
      </c>
      <c r="Y19" s="275">
        <v>734.02134231000002</v>
      </c>
      <c r="Z19" s="275">
        <v>1067.3741553</v>
      </c>
      <c r="AA19" s="275">
        <v>1291.3297843</v>
      </c>
      <c r="AB19" s="275">
        <v>1136.2091278</v>
      </c>
      <c r="AC19" s="275">
        <v>827.04401365000001</v>
      </c>
      <c r="AD19" s="275">
        <v>476.62880992999999</v>
      </c>
      <c r="AE19" s="275">
        <v>193.02104159000001</v>
      </c>
      <c r="AF19" s="275">
        <v>31.187630063</v>
      </c>
      <c r="AG19" s="275">
        <v>11.023758809</v>
      </c>
      <c r="AH19" s="275">
        <v>16.817578483999998</v>
      </c>
      <c r="AI19" s="275">
        <v>86.097098122999995</v>
      </c>
      <c r="AJ19" s="275">
        <v>382.69774877999998</v>
      </c>
      <c r="AK19" s="275">
        <v>724.67652176000001</v>
      </c>
      <c r="AL19" s="275">
        <v>1090.224369</v>
      </c>
      <c r="AM19" s="275">
        <v>1287.6617767</v>
      </c>
      <c r="AN19" s="275">
        <v>1081.9146294</v>
      </c>
      <c r="AO19" s="275">
        <v>839.14719619000005</v>
      </c>
      <c r="AP19" s="275">
        <v>457.33128010000001</v>
      </c>
      <c r="AQ19" s="275">
        <v>203.34423867000001</v>
      </c>
      <c r="AR19" s="275">
        <v>31.594180965</v>
      </c>
      <c r="AS19" s="275">
        <v>10.511526963</v>
      </c>
      <c r="AT19" s="275">
        <v>19.391986551999999</v>
      </c>
      <c r="AU19" s="275">
        <v>86.526603538000003</v>
      </c>
      <c r="AV19" s="275">
        <v>388.52414469000001</v>
      </c>
      <c r="AW19" s="275">
        <v>725.45569911999996</v>
      </c>
      <c r="AX19" s="275">
        <v>1096.5202328</v>
      </c>
      <c r="AY19" s="338">
        <v>1295.684</v>
      </c>
      <c r="AZ19" s="338">
        <v>1064.191</v>
      </c>
      <c r="BA19" s="338">
        <v>835.82349999999997</v>
      </c>
      <c r="BB19" s="338">
        <v>483.27359999999999</v>
      </c>
      <c r="BC19" s="338">
        <v>182.80170000000001</v>
      </c>
      <c r="BD19" s="338">
        <v>31.129819999999999</v>
      </c>
      <c r="BE19" s="338">
        <v>10.14667</v>
      </c>
      <c r="BF19" s="338">
        <v>17.839120000000001</v>
      </c>
      <c r="BG19" s="338">
        <v>83.757189999999994</v>
      </c>
      <c r="BH19" s="338">
        <v>386.86489999999998</v>
      </c>
      <c r="BI19" s="338">
        <v>737.2296</v>
      </c>
      <c r="BJ19" s="338">
        <v>1071.085</v>
      </c>
      <c r="BK19" s="338">
        <v>1273.0609999999999</v>
      </c>
      <c r="BL19" s="338">
        <v>1066.181</v>
      </c>
      <c r="BM19" s="338">
        <v>841.02459999999996</v>
      </c>
      <c r="BN19" s="338">
        <v>481.2251</v>
      </c>
      <c r="BO19" s="338">
        <v>183.30279999999999</v>
      </c>
      <c r="BP19" s="338">
        <v>30.337869999999999</v>
      </c>
      <c r="BQ19" s="338">
        <v>7.1943089999999996</v>
      </c>
      <c r="BR19" s="338">
        <v>16.861450000000001</v>
      </c>
      <c r="BS19" s="338">
        <v>84.239549999999994</v>
      </c>
      <c r="BT19" s="338">
        <v>374.90440000000001</v>
      </c>
      <c r="BU19" s="338">
        <v>748.09500000000003</v>
      </c>
      <c r="BV19" s="338">
        <v>1066.4749999999999</v>
      </c>
    </row>
    <row r="20" spans="1:74" ht="11.1" customHeight="1" x14ac:dyDescent="0.2">
      <c r="A20" s="9" t="s">
        <v>149</v>
      </c>
      <c r="B20" s="212" t="s">
        <v>567</v>
      </c>
      <c r="C20" s="275">
        <v>1320.7415229000001</v>
      </c>
      <c r="D20" s="275">
        <v>1121.6252795</v>
      </c>
      <c r="E20" s="275">
        <v>830.68731163999996</v>
      </c>
      <c r="F20" s="275">
        <v>452.37062159999999</v>
      </c>
      <c r="G20" s="275">
        <v>199.80640195000001</v>
      </c>
      <c r="H20" s="275">
        <v>38.875250356999999</v>
      </c>
      <c r="I20" s="275">
        <v>12.978642839000001</v>
      </c>
      <c r="J20" s="275">
        <v>20.902843489999999</v>
      </c>
      <c r="K20" s="275">
        <v>115.97361084000001</v>
      </c>
      <c r="L20" s="275">
        <v>418.42352665999999</v>
      </c>
      <c r="M20" s="275">
        <v>782.09270576999995</v>
      </c>
      <c r="N20" s="275">
        <v>1232.6596109</v>
      </c>
      <c r="O20" s="275">
        <v>1313.2289059</v>
      </c>
      <c r="P20" s="275">
        <v>1160.6063852</v>
      </c>
      <c r="Q20" s="275">
        <v>824.37179131000005</v>
      </c>
      <c r="R20" s="275">
        <v>455.22070445000003</v>
      </c>
      <c r="S20" s="275">
        <v>197.37551218999999</v>
      </c>
      <c r="T20" s="275">
        <v>40.486341615999997</v>
      </c>
      <c r="U20" s="275">
        <v>13.518988424</v>
      </c>
      <c r="V20" s="275">
        <v>22.059522296000001</v>
      </c>
      <c r="W20" s="275">
        <v>114.65229309</v>
      </c>
      <c r="X20" s="275">
        <v>416.64650254999998</v>
      </c>
      <c r="Y20" s="275">
        <v>774.99054544000001</v>
      </c>
      <c r="Z20" s="275">
        <v>1201.4222844000001</v>
      </c>
      <c r="AA20" s="275">
        <v>1348.679711</v>
      </c>
      <c r="AB20" s="275">
        <v>1145.8335322999999</v>
      </c>
      <c r="AC20" s="275">
        <v>807.97275740999999</v>
      </c>
      <c r="AD20" s="275">
        <v>466.62911402999998</v>
      </c>
      <c r="AE20" s="275">
        <v>200.46632568999999</v>
      </c>
      <c r="AF20" s="275">
        <v>39.869635178999999</v>
      </c>
      <c r="AG20" s="275">
        <v>14.336571768000001</v>
      </c>
      <c r="AH20" s="275">
        <v>22.209484299</v>
      </c>
      <c r="AI20" s="275">
        <v>105.17628805</v>
      </c>
      <c r="AJ20" s="275">
        <v>397.36221054999999</v>
      </c>
      <c r="AK20" s="275">
        <v>757.47248157000001</v>
      </c>
      <c r="AL20" s="275">
        <v>1224.9630428999999</v>
      </c>
      <c r="AM20" s="275">
        <v>1342.0310849</v>
      </c>
      <c r="AN20" s="275">
        <v>1101.5678725</v>
      </c>
      <c r="AO20" s="275">
        <v>820.38676998000005</v>
      </c>
      <c r="AP20" s="275">
        <v>454.64445962999997</v>
      </c>
      <c r="AQ20" s="275">
        <v>209.86390718999999</v>
      </c>
      <c r="AR20" s="275">
        <v>40.622576836999997</v>
      </c>
      <c r="AS20" s="275">
        <v>14.505702554999999</v>
      </c>
      <c r="AT20" s="275">
        <v>25.387995637</v>
      </c>
      <c r="AU20" s="275">
        <v>103.71130014000001</v>
      </c>
      <c r="AV20" s="275">
        <v>402.80099567000002</v>
      </c>
      <c r="AW20" s="275">
        <v>759.67161534000002</v>
      </c>
      <c r="AX20" s="275">
        <v>1216.9649707000001</v>
      </c>
      <c r="AY20" s="338">
        <v>1342.423</v>
      </c>
      <c r="AZ20" s="338">
        <v>1098.2260000000001</v>
      </c>
      <c r="BA20" s="338">
        <v>814.3954</v>
      </c>
      <c r="BB20" s="338">
        <v>471.30759999999998</v>
      </c>
      <c r="BC20" s="338">
        <v>193.1542</v>
      </c>
      <c r="BD20" s="338">
        <v>37.869280000000003</v>
      </c>
      <c r="BE20" s="338">
        <v>14.3216</v>
      </c>
      <c r="BF20" s="338">
        <v>24.691970000000001</v>
      </c>
      <c r="BG20" s="338">
        <v>100.5592</v>
      </c>
      <c r="BH20" s="338">
        <v>410.0247</v>
      </c>
      <c r="BI20" s="338">
        <v>780.81280000000004</v>
      </c>
      <c r="BJ20" s="338">
        <v>1188.6559999999999</v>
      </c>
      <c r="BK20" s="338">
        <v>1328.2370000000001</v>
      </c>
      <c r="BL20" s="338">
        <v>1103.442</v>
      </c>
      <c r="BM20" s="338">
        <v>813.80709999999999</v>
      </c>
      <c r="BN20" s="338">
        <v>466.44319999999999</v>
      </c>
      <c r="BO20" s="338">
        <v>192.4256</v>
      </c>
      <c r="BP20" s="338">
        <v>37.126640000000002</v>
      </c>
      <c r="BQ20" s="338">
        <v>11.502470000000001</v>
      </c>
      <c r="BR20" s="338">
        <v>22.87369</v>
      </c>
      <c r="BS20" s="338">
        <v>102.3724</v>
      </c>
      <c r="BT20" s="338">
        <v>391.10770000000002</v>
      </c>
      <c r="BU20" s="338">
        <v>797.58910000000003</v>
      </c>
      <c r="BV20" s="338">
        <v>1176.2940000000001</v>
      </c>
    </row>
    <row r="21" spans="1:74" ht="11.1" customHeight="1" x14ac:dyDescent="0.2">
      <c r="A21" s="9" t="s">
        <v>150</v>
      </c>
      <c r="B21" s="212" t="s">
        <v>599</v>
      </c>
      <c r="C21" s="275">
        <v>606.47595129000001</v>
      </c>
      <c r="D21" s="275">
        <v>501.76994566000002</v>
      </c>
      <c r="E21" s="275">
        <v>370.16971290999999</v>
      </c>
      <c r="F21" s="275">
        <v>145.15883296000001</v>
      </c>
      <c r="G21" s="275">
        <v>48.059649311999998</v>
      </c>
      <c r="H21" s="275">
        <v>1.492175459</v>
      </c>
      <c r="I21" s="275">
        <v>0.30128942927000002</v>
      </c>
      <c r="J21" s="275">
        <v>0.39897235458000002</v>
      </c>
      <c r="K21" s="275">
        <v>13.079230917</v>
      </c>
      <c r="L21" s="275">
        <v>137.22003092</v>
      </c>
      <c r="M21" s="275">
        <v>352.86389111</v>
      </c>
      <c r="N21" s="275">
        <v>519.86886707999997</v>
      </c>
      <c r="O21" s="275">
        <v>614.71188380000001</v>
      </c>
      <c r="P21" s="275">
        <v>521.56217924999999</v>
      </c>
      <c r="Q21" s="275">
        <v>362.23937216000002</v>
      </c>
      <c r="R21" s="275">
        <v>141.09590743000001</v>
      </c>
      <c r="S21" s="275">
        <v>41.565661419999998</v>
      </c>
      <c r="T21" s="275">
        <v>1.4045045491000001</v>
      </c>
      <c r="U21" s="275">
        <v>0.30385634493000002</v>
      </c>
      <c r="V21" s="275">
        <v>0.43502286639999999</v>
      </c>
      <c r="W21" s="275">
        <v>13.410977215000001</v>
      </c>
      <c r="X21" s="275">
        <v>139.83445040999999</v>
      </c>
      <c r="Y21" s="275">
        <v>347.21597688000003</v>
      </c>
      <c r="Z21" s="275">
        <v>484.88874349999998</v>
      </c>
      <c r="AA21" s="275">
        <v>633.56161239000005</v>
      </c>
      <c r="AB21" s="275">
        <v>518.05539304000001</v>
      </c>
      <c r="AC21" s="275">
        <v>350.31560888000001</v>
      </c>
      <c r="AD21" s="275">
        <v>145.79183508</v>
      </c>
      <c r="AE21" s="275">
        <v>40.959149254000003</v>
      </c>
      <c r="AF21" s="275">
        <v>1.2265008618</v>
      </c>
      <c r="AG21" s="275">
        <v>0.30032067565999998</v>
      </c>
      <c r="AH21" s="275">
        <v>0.43183338731999998</v>
      </c>
      <c r="AI21" s="275">
        <v>10.921448051</v>
      </c>
      <c r="AJ21" s="275">
        <v>131.27189271</v>
      </c>
      <c r="AK21" s="275">
        <v>344.41604347999998</v>
      </c>
      <c r="AL21" s="275">
        <v>490.00633302</v>
      </c>
      <c r="AM21" s="275">
        <v>629.64535189000003</v>
      </c>
      <c r="AN21" s="275">
        <v>490.85399376999999</v>
      </c>
      <c r="AO21" s="275">
        <v>355.40741008999998</v>
      </c>
      <c r="AP21" s="275">
        <v>133.6901771</v>
      </c>
      <c r="AQ21" s="275">
        <v>41.531268226999998</v>
      </c>
      <c r="AR21" s="275">
        <v>1.3357933745999999</v>
      </c>
      <c r="AS21" s="275">
        <v>0.24520307877</v>
      </c>
      <c r="AT21" s="275">
        <v>0.48776166847000002</v>
      </c>
      <c r="AU21" s="275">
        <v>11.701979092</v>
      </c>
      <c r="AV21" s="275">
        <v>133.44374582</v>
      </c>
      <c r="AW21" s="275">
        <v>341.62731552000002</v>
      </c>
      <c r="AX21" s="275">
        <v>498.49453425000002</v>
      </c>
      <c r="AY21" s="338">
        <v>638.57360000000006</v>
      </c>
      <c r="AZ21" s="338">
        <v>477.6995</v>
      </c>
      <c r="BA21" s="338">
        <v>363.5188</v>
      </c>
      <c r="BB21" s="338">
        <v>139.26689999999999</v>
      </c>
      <c r="BC21" s="338">
        <v>35.949489999999997</v>
      </c>
      <c r="BD21" s="338">
        <v>1.363218</v>
      </c>
      <c r="BE21" s="338">
        <v>0.22170129999999999</v>
      </c>
      <c r="BF21" s="338">
        <v>0.40366239999999998</v>
      </c>
      <c r="BG21" s="338">
        <v>10.814209999999999</v>
      </c>
      <c r="BH21" s="338">
        <v>126.0583</v>
      </c>
      <c r="BI21" s="338">
        <v>337.72550000000001</v>
      </c>
      <c r="BJ21" s="338">
        <v>498.09500000000003</v>
      </c>
      <c r="BK21" s="338">
        <v>634.25130000000001</v>
      </c>
      <c r="BL21" s="338">
        <v>475.51330000000002</v>
      </c>
      <c r="BM21" s="338">
        <v>361.93700000000001</v>
      </c>
      <c r="BN21" s="338">
        <v>138.22190000000001</v>
      </c>
      <c r="BO21" s="338">
        <v>35.738759999999999</v>
      </c>
      <c r="BP21" s="338">
        <v>1.2819</v>
      </c>
      <c r="BQ21" s="338">
        <v>9.0243100000000007E-2</v>
      </c>
      <c r="BR21" s="338">
        <v>0.43014049999999998</v>
      </c>
      <c r="BS21" s="338">
        <v>10.362410000000001</v>
      </c>
      <c r="BT21" s="338">
        <v>123.42959999999999</v>
      </c>
      <c r="BU21" s="338">
        <v>340.48070000000001</v>
      </c>
      <c r="BV21" s="338">
        <v>493.06130000000002</v>
      </c>
    </row>
    <row r="22" spans="1:74" ht="11.1" customHeight="1" x14ac:dyDescent="0.2">
      <c r="A22" s="9" t="s">
        <v>151</v>
      </c>
      <c r="B22" s="212" t="s">
        <v>569</v>
      </c>
      <c r="C22" s="275">
        <v>776.90562125999998</v>
      </c>
      <c r="D22" s="275">
        <v>635.63788407000004</v>
      </c>
      <c r="E22" s="275">
        <v>441.06864371</v>
      </c>
      <c r="F22" s="275">
        <v>177.79884081</v>
      </c>
      <c r="G22" s="275">
        <v>57.164709015</v>
      </c>
      <c r="H22" s="275">
        <v>1.1381253341999999</v>
      </c>
      <c r="I22" s="275">
        <v>0.23522143207000001</v>
      </c>
      <c r="J22" s="275">
        <v>4.7079180243E-2</v>
      </c>
      <c r="K22" s="275">
        <v>18.511498884000002</v>
      </c>
      <c r="L22" s="275">
        <v>194.93483673</v>
      </c>
      <c r="M22" s="275">
        <v>472.67683288000001</v>
      </c>
      <c r="N22" s="275">
        <v>691.21145232000003</v>
      </c>
      <c r="O22" s="275">
        <v>795.95530951000001</v>
      </c>
      <c r="P22" s="275">
        <v>669.01869936000003</v>
      </c>
      <c r="Q22" s="275">
        <v>433.75724302999998</v>
      </c>
      <c r="R22" s="275">
        <v>172.73629844000001</v>
      </c>
      <c r="S22" s="275">
        <v>51.390752755999998</v>
      </c>
      <c r="T22" s="275">
        <v>1.1848045826</v>
      </c>
      <c r="U22" s="275">
        <v>0.23522143207000001</v>
      </c>
      <c r="V22" s="275">
        <v>0.16434656776000001</v>
      </c>
      <c r="W22" s="275">
        <v>19.037613672999999</v>
      </c>
      <c r="X22" s="275">
        <v>193.76204494000001</v>
      </c>
      <c r="Y22" s="275">
        <v>464.84708310000002</v>
      </c>
      <c r="Z22" s="275">
        <v>649.3254819</v>
      </c>
      <c r="AA22" s="275">
        <v>824.17397287999995</v>
      </c>
      <c r="AB22" s="275">
        <v>659.00285187999998</v>
      </c>
      <c r="AC22" s="275">
        <v>422.51158455000001</v>
      </c>
      <c r="AD22" s="275">
        <v>179.05307135000001</v>
      </c>
      <c r="AE22" s="275">
        <v>51.225267594999998</v>
      </c>
      <c r="AF22" s="275">
        <v>0.82209270920999999</v>
      </c>
      <c r="AG22" s="275">
        <v>0.23522143207000001</v>
      </c>
      <c r="AH22" s="275">
        <v>0.16434656776000001</v>
      </c>
      <c r="AI22" s="275">
        <v>15.398982874</v>
      </c>
      <c r="AJ22" s="275">
        <v>178.43443088000001</v>
      </c>
      <c r="AK22" s="275">
        <v>453.54861597000001</v>
      </c>
      <c r="AL22" s="275">
        <v>655.00923470999999</v>
      </c>
      <c r="AM22" s="275">
        <v>810.78560198000002</v>
      </c>
      <c r="AN22" s="275">
        <v>624.67563034</v>
      </c>
      <c r="AO22" s="275">
        <v>432.63337505999999</v>
      </c>
      <c r="AP22" s="275">
        <v>162.74645204000001</v>
      </c>
      <c r="AQ22" s="275">
        <v>53.422685553999997</v>
      </c>
      <c r="AR22" s="275">
        <v>1.0912651794999999</v>
      </c>
      <c r="AS22" s="275">
        <v>0.23522143207000001</v>
      </c>
      <c r="AT22" s="275">
        <v>0.23455153915999999</v>
      </c>
      <c r="AU22" s="275">
        <v>17.173305896999999</v>
      </c>
      <c r="AV22" s="275">
        <v>182.17759425</v>
      </c>
      <c r="AW22" s="275">
        <v>449.27475024</v>
      </c>
      <c r="AX22" s="275">
        <v>669.98270237999998</v>
      </c>
      <c r="AY22" s="338">
        <v>821.03700000000003</v>
      </c>
      <c r="AZ22" s="338">
        <v>606.69410000000005</v>
      </c>
      <c r="BA22" s="338">
        <v>434.1481</v>
      </c>
      <c r="BB22" s="338">
        <v>173.77430000000001</v>
      </c>
      <c r="BC22" s="338">
        <v>46.875599999999999</v>
      </c>
      <c r="BD22" s="338">
        <v>1.0205740000000001</v>
      </c>
      <c r="BE22" s="338">
        <v>0.2352214</v>
      </c>
      <c r="BF22" s="338">
        <v>0.2345515</v>
      </c>
      <c r="BG22" s="338">
        <v>16.276009999999999</v>
      </c>
      <c r="BH22" s="338">
        <v>175.29740000000001</v>
      </c>
      <c r="BI22" s="338">
        <v>452.55590000000001</v>
      </c>
      <c r="BJ22" s="338">
        <v>664.98389999999995</v>
      </c>
      <c r="BK22" s="338">
        <v>817.8347</v>
      </c>
      <c r="BL22" s="338">
        <v>609.68719999999996</v>
      </c>
      <c r="BM22" s="338">
        <v>437.9796</v>
      </c>
      <c r="BN22" s="338">
        <v>171.5968</v>
      </c>
      <c r="BO22" s="338">
        <v>46.622570000000003</v>
      </c>
      <c r="BP22" s="338">
        <v>1.137934</v>
      </c>
      <c r="BQ22" s="338">
        <v>7.0444800000000002E-2</v>
      </c>
      <c r="BR22" s="338">
        <v>0.2108458</v>
      </c>
      <c r="BS22" s="338">
        <v>16.764330000000001</v>
      </c>
      <c r="BT22" s="338">
        <v>169.65350000000001</v>
      </c>
      <c r="BU22" s="338">
        <v>454.62729999999999</v>
      </c>
      <c r="BV22" s="338">
        <v>658.90390000000002</v>
      </c>
    </row>
    <row r="23" spans="1:74" ht="11.1" customHeight="1" x14ac:dyDescent="0.2">
      <c r="A23" s="9" t="s">
        <v>152</v>
      </c>
      <c r="B23" s="212" t="s">
        <v>570</v>
      </c>
      <c r="C23" s="275">
        <v>540.95038240999997</v>
      </c>
      <c r="D23" s="275">
        <v>407.83504692000002</v>
      </c>
      <c r="E23" s="275">
        <v>240.0935403</v>
      </c>
      <c r="F23" s="275">
        <v>76.213922557999993</v>
      </c>
      <c r="G23" s="275">
        <v>9.7801259575999993</v>
      </c>
      <c r="H23" s="275">
        <v>7.5330696143000003E-2</v>
      </c>
      <c r="I23" s="275">
        <v>7.6980917954E-3</v>
      </c>
      <c r="J23" s="275">
        <v>9.2391851920999996E-2</v>
      </c>
      <c r="K23" s="275">
        <v>4.7183190705999998</v>
      </c>
      <c r="L23" s="275">
        <v>69.186263296000007</v>
      </c>
      <c r="M23" s="275">
        <v>261.17758000999999</v>
      </c>
      <c r="N23" s="275">
        <v>503.67858608</v>
      </c>
      <c r="O23" s="275">
        <v>558.20192163000002</v>
      </c>
      <c r="P23" s="275">
        <v>423.02330176999999</v>
      </c>
      <c r="Q23" s="275">
        <v>239.86451084999999</v>
      </c>
      <c r="R23" s="275">
        <v>73.153970385999997</v>
      </c>
      <c r="S23" s="275">
        <v>9.8111071948999999</v>
      </c>
      <c r="T23" s="275">
        <v>6.7074002187000006E-2</v>
      </c>
      <c r="U23" s="275">
        <v>7.6980917954E-3</v>
      </c>
      <c r="V23" s="275">
        <v>0.13520710219000001</v>
      </c>
      <c r="W23" s="275">
        <v>4.7616702998999996</v>
      </c>
      <c r="X23" s="275">
        <v>66.876720594999995</v>
      </c>
      <c r="Y23" s="275">
        <v>262.70629664000001</v>
      </c>
      <c r="Z23" s="275">
        <v>485.27429505999999</v>
      </c>
      <c r="AA23" s="275">
        <v>577.54916922999996</v>
      </c>
      <c r="AB23" s="275">
        <v>411.37440931999998</v>
      </c>
      <c r="AC23" s="275">
        <v>238.61848748</v>
      </c>
      <c r="AD23" s="275">
        <v>76.840996017999998</v>
      </c>
      <c r="AE23" s="275">
        <v>11.104770922</v>
      </c>
      <c r="AF23" s="275">
        <v>5.0519238500000001E-2</v>
      </c>
      <c r="AG23" s="275">
        <v>7.6980917954E-3</v>
      </c>
      <c r="AH23" s="275">
        <v>0.14276205786999999</v>
      </c>
      <c r="AI23" s="275">
        <v>3.8899668651999999</v>
      </c>
      <c r="AJ23" s="275">
        <v>62.165505363999998</v>
      </c>
      <c r="AK23" s="275">
        <v>254.12393376</v>
      </c>
      <c r="AL23" s="275">
        <v>482.97920239000001</v>
      </c>
      <c r="AM23" s="275">
        <v>555.69534965000003</v>
      </c>
      <c r="AN23" s="275">
        <v>387.49898030000003</v>
      </c>
      <c r="AO23" s="275">
        <v>238.06010090000001</v>
      </c>
      <c r="AP23" s="275">
        <v>68.556846852999996</v>
      </c>
      <c r="AQ23" s="275">
        <v>11.571537080000001</v>
      </c>
      <c r="AR23" s="275">
        <v>3.8680036208E-2</v>
      </c>
      <c r="AS23" s="275">
        <v>7.6980917954E-3</v>
      </c>
      <c r="AT23" s="275">
        <v>0.19247115580999999</v>
      </c>
      <c r="AU23" s="275">
        <v>3.9979566337999999</v>
      </c>
      <c r="AV23" s="275">
        <v>63.605734140999999</v>
      </c>
      <c r="AW23" s="275">
        <v>249.29424705</v>
      </c>
      <c r="AX23" s="275">
        <v>487.76984469000001</v>
      </c>
      <c r="AY23" s="338">
        <v>564.30579999999998</v>
      </c>
      <c r="AZ23" s="338">
        <v>386.74889999999999</v>
      </c>
      <c r="BA23" s="338">
        <v>232.0257</v>
      </c>
      <c r="BB23" s="338">
        <v>73.913499999999999</v>
      </c>
      <c r="BC23" s="338">
        <v>10.74469</v>
      </c>
      <c r="BD23" s="338">
        <v>3.05402E-2</v>
      </c>
      <c r="BE23" s="338">
        <v>7.6980900000000003E-3</v>
      </c>
      <c r="BF23" s="338">
        <v>0.18368499999999999</v>
      </c>
      <c r="BG23" s="338">
        <v>3.3163659999999999</v>
      </c>
      <c r="BH23" s="338">
        <v>62.172649999999997</v>
      </c>
      <c r="BI23" s="338">
        <v>261.7303</v>
      </c>
      <c r="BJ23" s="338">
        <v>483.4092</v>
      </c>
      <c r="BK23" s="338">
        <v>566.49419999999998</v>
      </c>
      <c r="BL23" s="338">
        <v>398.0532</v>
      </c>
      <c r="BM23" s="338">
        <v>235.57380000000001</v>
      </c>
      <c r="BN23" s="338">
        <v>73.07423</v>
      </c>
      <c r="BO23" s="338">
        <v>10.341100000000001</v>
      </c>
      <c r="BP23" s="338">
        <v>6.4789200000000005E-2</v>
      </c>
      <c r="BQ23" s="338">
        <v>7.6980900000000003E-3</v>
      </c>
      <c r="BR23" s="338">
        <v>0.15530720000000001</v>
      </c>
      <c r="BS23" s="338">
        <v>2.8666879999999999</v>
      </c>
      <c r="BT23" s="338">
        <v>56.369529999999997</v>
      </c>
      <c r="BU23" s="338">
        <v>262.76679999999999</v>
      </c>
      <c r="BV23" s="338">
        <v>467.84120000000001</v>
      </c>
    </row>
    <row r="24" spans="1:74" ht="11.1" customHeight="1" x14ac:dyDescent="0.2">
      <c r="A24" s="9" t="s">
        <v>153</v>
      </c>
      <c r="B24" s="212" t="s">
        <v>571</v>
      </c>
      <c r="C24" s="275">
        <v>904.37354907999998</v>
      </c>
      <c r="D24" s="275">
        <v>749.36121942</v>
      </c>
      <c r="E24" s="275">
        <v>605.14098320000005</v>
      </c>
      <c r="F24" s="275">
        <v>419.26519100000002</v>
      </c>
      <c r="G24" s="275">
        <v>230.91638356000001</v>
      </c>
      <c r="H24" s="275">
        <v>80.006215924000003</v>
      </c>
      <c r="I24" s="275">
        <v>12.009655849</v>
      </c>
      <c r="J24" s="275">
        <v>24.828341854000001</v>
      </c>
      <c r="K24" s="275">
        <v>113.56193929</v>
      </c>
      <c r="L24" s="275">
        <v>349.09432919</v>
      </c>
      <c r="M24" s="275">
        <v>599.97428243000002</v>
      </c>
      <c r="N24" s="275">
        <v>924.42130569999995</v>
      </c>
      <c r="O24" s="275">
        <v>903.14718711</v>
      </c>
      <c r="P24" s="275">
        <v>738.88430447999997</v>
      </c>
      <c r="Q24" s="275">
        <v>589.31111281000005</v>
      </c>
      <c r="R24" s="275">
        <v>415.97898794999998</v>
      </c>
      <c r="S24" s="275">
        <v>235.29732154999999</v>
      </c>
      <c r="T24" s="275">
        <v>73.507594287000003</v>
      </c>
      <c r="U24" s="275">
        <v>13.373008923</v>
      </c>
      <c r="V24" s="275">
        <v>23.673042834</v>
      </c>
      <c r="W24" s="275">
        <v>109.78392438</v>
      </c>
      <c r="X24" s="275">
        <v>341.58032493000002</v>
      </c>
      <c r="Y24" s="275">
        <v>610.48093408</v>
      </c>
      <c r="Z24" s="275">
        <v>928.49666268999999</v>
      </c>
      <c r="AA24" s="275">
        <v>913.83241204000001</v>
      </c>
      <c r="AB24" s="275">
        <v>727.21433967999997</v>
      </c>
      <c r="AC24" s="275">
        <v>575.02338457999997</v>
      </c>
      <c r="AD24" s="275">
        <v>417.86681463999997</v>
      </c>
      <c r="AE24" s="275">
        <v>242.99906516999999</v>
      </c>
      <c r="AF24" s="275">
        <v>72.876211788000006</v>
      </c>
      <c r="AG24" s="275">
        <v>14.188106093</v>
      </c>
      <c r="AH24" s="275">
        <v>23.886968004</v>
      </c>
      <c r="AI24" s="275">
        <v>104.06218697</v>
      </c>
      <c r="AJ24" s="275">
        <v>329.40434581</v>
      </c>
      <c r="AK24" s="275">
        <v>602.49412906999999</v>
      </c>
      <c r="AL24" s="275">
        <v>930.17717917000004</v>
      </c>
      <c r="AM24" s="275">
        <v>905.30084794000004</v>
      </c>
      <c r="AN24" s="275">
        <v>717.98991059000002</v>
      </c>
      <c r="AO24" s="275">
        <v>571.13310258000001</v>
      </c>
      <c r="AP24" s="275">
        <v>418.10961656000001</v>
      </c>
      <c r="AQ24" s="275">
        <v>246.59833072000001</v>
      </c>
      <c r="AR24" s="275">
        <v>72.181799220000002</v>
      </c>
      <c r="AS24" s="275">
        <v>14.40026632</v>
      </c>
      <c r="AT24" s="275">
        <v>24.972528384</v>
      </c>
      <c r="AU24" s="275">
        <v>104.71970937</v>
      </c>
      <c r="AV24" s="275">
        <v>332.26145012000001</v>
      </c>
      <c r="AW24" s="275">
        <v>596.41596079999999</v>
      </c>
      <c r="AX24" s="275">
        <v>912.81453755999996</v>
      </c>
      <c r="AY24" s="338">
        <v>880.62990000000002</v>
      </c>
      <c r="AZ24" s="338">
        <v>717.56380000000001</v>
      </c>
      <c r="BA24" s="338">
        <v>566.03510000000006</v>
      </c>
      <c r="BB24" s="338">
        <v>408.89049999999997</v>
      </c>
      <c r="BC24" s="338">
        <v>236.81219999999999</v>
      </c>
      <c r="BD24" s="338">
        <v>68.618089999999995</v>
      </c>
      <c r="BE24" s="338">
        <v>14.05925</v>
      </c>
      <c r="BF24" s="338">
        <v>24.851199999999999</v>
      </c>
      <c r="BG24" s="338">
        <v>100.1964</v>
      </c>
      <c r="BH24" s="338">
        <v>337.10419999999999</v>
      </c>
      <c r="BI24" s="338">
        <v>609.6807</v>
      </c>
      <c r="BJ24" s="338">
        <v>906.38040000000001</v>
      </c>
      <c r="BK24" s="338">
        <v>884.82460000000003</v>
      </c>
      <c r="BL24" s="338">
        <v>719.88170000000002</v>
      </c>
      <c r="BM24" s="338">
        <v>564.62929999999994</v>
      </c>
      <c r="BN24" s="338">
        <v>404.81439999999998</v>
      </c>
      <c r="BO24" s="338">
        <v>238.8723</v>
      </c>
      <c r="BP24" s="338">
        <v>65.133009999999999</v>
      </c>
      <c r="BQ24" s="338">
        <v>13.211819999999999</v>
      </c>
      <c r="BR24" s="338">
        <v>23.258230000000001</v>
      </c>
      <c r="BS24" s="338">
        <v>100.6191</v>
      </c>
      <c r="BT24" s="338">
        <v>323.09570000000002</v>
      </c>
      <c r="BU24" s="338">
        <v>613.07470000000001</v>
      </c>
      <c r="BV24" s="338">
        <v>890.73230000000001</v>
      </c>
    </row>
    <row r="25" spans="1:74" ht="11.1" customHeight="1" x14ac:dyDescent="0.2">
      <c r="A25" s="9" t="s">
        <v>154</v>
      </c>
      <c r="B25" s="212" t="s">
        <v>572</v>
      </c>
      <c r="C25" s="275">
        <v>574.89752131</v>
      </c>
      <c r="D25" s="275">
        <v>498.96530874000001</v>
      </c>
      <c r="E25" s="275">
        <v>460.9002448</v>
      </c>
      <c r="F25" s="275">
        <v>347.88838211000001</v>
      </c>
      <c r="G25" s="275">
        <v>191.40172702000001</v>
      </c>
      <c r="H25" s="275">
        <v>82.609862121999996</v>
      </c>
      <c r="I25" s="275">
        <v>17.643319487999999</v>
      </c>
      <c r="J25" s="275">
        <v>19.074562768</v>
      </c>
      <c r="K25" s="275">
        <v>55.832855827000003</v>
      </c>
      <c r="L25" s="275">
        <v>206.79611317000001</v>
      </c>
      <c r="M25" s="275">
        <v>394.92902364000003</v>
      </c>
      <c r="N25" s="275">
        <v>603.86985575000006</v>
      </c>
      <c r="O25" s="275">
        <v>563.75376485000004</v>
      </c>
      <c r="P25" s="275">
        <v>484.54581282999999</v>
      </c>
      <c r="Q25" s="275">
        <v>447.49718989000002</v>
      </c>
      <c r="R25" s="275">
        <v>341.23359359</v>
      </c>
      <c r="S25" s="275">
        <v>194.9774846</v>
      </c>
      <c r="T25" s="275">
        <v>73.986261159999998</v>
      </c>
      <c r="U25" s="275">
        <v>16.926588919</v>
      </c>
      <c r="V25" s="275">
        <v>18.934147794000001</v>
      </c>
      <c r="W25" s="275">
        <v>52.462373198000002</v>
      </c>
      <c r="X25" s="275">
        <v>196.71691304000001</v>
      </c>
      <c r="Y25" s="275">
        <v>403.90378289</v>
      </c>
      <c r="Z25" s="275">
        <v>611.63513318000003</v>
      </c>
      <c r="AA25" s="275">
        <v>564.07583474</v>
      </c>
      <c r="AB25" s="275">
        <v>471.60098742000002</v>
      </c>
      <c r="AC25" s="275">
        <v>426.47268786000001</v>
      </c>
      <c r="AD25" s="275">
        <v>326.99523792999997</v>
      </c>
      <c r="AE25" s="275">
        <v>196.60335542999999</v>
      </c>
      <c r="AF25" s="275">
        <v>73.926433025999998</v>
      </c>
      <c r="AG25" s="275">
        <v>17.661699372000001</v>
      </c>
      <c r="AH25" s="275">
        <v>17.590203114000001</v>
      </c>
      <c r="AI25" s="275">
        <v>53.338692678999998</v>
      </c>
      <c r="AJ25" s="275">
        <v>192.75156185</v>
      </c>
      <c r="AK25" s="275">
        <v>397.21254339000001</v>
      </c>
      <c r="AL25" s="275">
        <v>615.43422857999997</v>
      </c>
      <c r="AM25" s="275">
        <v>563.40148123999995</v>
      </c>
      <c r="AN25" s="275">
        <v>472.42295571</v>
      </c>
      <c r="AO25" s="275">
        <v>428.45040906999998</v>
      </c>
      <c r="AP25" s="275">
        <v>325.32005845999998</v>
      </c>
      <c r="AQ25" s="275">
        <v>195.78465385999999</v>
      </c>
      <c r="AR25" s="275">
        <v>71.149661355000006</v>
      </c>
      <c r="AS25" s="275">
        <v>17.767304841000001</v>
      </c>
      <c r="AT25" s="275">
        <v>16.268228702999998</v>
      </c>
      <c r="AU25" s="275">
        <v>49.585795113000003</v>
      </c>
      <c r="AV25" s="275">
        <v>186.42555064999999</v>
      </c>
      <c r="AW25" s="275">
        <v>394.84816837</v>
      </c>
      <c r="AX25" s="275">
        <v>600.24551151000003</v>
      </c>
      <c r="AY25" s="338">
        <v>541.88400000000001</v>
      </c>
      <c r="AZ25" s="338">
        <v>471.13299999999998</v>
      </c>
      <c r="BA25" s="338">
        <v>430.54070000000002</v>
      </c>
      <c r="BB25" s="338">
        <v>318.6773</v>
      </c>
      <c r="BC25" s="338">
        <v>192.84229999999999</v>
      </c>
      <c r="BD25" s="338">
        <v>69.777929999999998</v>
      </c>
      <c r="BE25" s="338">
        <v>16.38768</v>
      </c>
      <c r="BF25" s="338">
        <v>15.59263</v>
      </c>
      <c r="BG25" s="338">
        <v>50.47092</v>
      </c>
      <c r="BH25" s="338">
        <v>186.41730000000001</v>
      </c>
      <c r="BI25" s="338">
        <v>395.96530000000001</v>
      </c>
      <c r="BJ25" s="338">
        <v>586.21379999999999</v>
      </c>
      <c r="BK25" s="338">
        <v>543.19669999999996</v>
      </c>
      <c r="BL25" s="338">
        <v>463.83150000000001</v>
      </c>
      <c r="BM25" s="338">
        <v>421.98390000000001</v>
      </c>
      <c r="BN25" s="338">
        <v>313.67540000000002</v>
      </c>
      <c r="BO25" s="338">
        <v>195.155</v>
      </c>
      <c r="BP25" s="338">
        <v>67.250640000000004</v>
      </c>
      <c r="BQ25" s="338">
        <v>17.480630000000001</v>
      </c>
      <c r="BR25" s="338">
        <v>15.44229</v>
      </c>
      <c r="BS25" s="338">
        <v>51.17671</v>
      </c>
      <c r="BT25" s="338">
        <v>181.12260000000001</v>
      </c>
      <c r="BU25" s="338">
        <v>396.58879999999999</v>
      </c>
      <c r="BV25" s="338">
        <v>579.85860000000002</v>
      </c>
    </row>
    <row r="26" spans="1:74" ht="11.1" customHeight="1" x14ac:dyDescent="0.2">
      <c r="A26" s="9" t="s">
        <v>155</v>
      </c>
      <c r="B26" s="212" t="s">
        <v>600</v>
      </c>
      <c r="C26" s="275">
        <v>866.02798501999996</v>
      </c>
      <c r="D26" s="275">
        <v>737.12648417000003</v>
      </c>
      <c r="E26" s="275">
        <v>579.39631553000004</v>
      </c>
      <c r="F26" s="275">
        <v>317.50710996999999</v>
      </c>
      <c r="G26" s="275">
        <v>143.95135719000001</v>
      </c>
      <c r="H26" s="275">
        <v>31.427402128000001</v>
      </c>
      <c r="I26" s="275">
        <v>6.9318463449000003</v>
      </c>
      <c r="J26" s="275">
        <v>11.032360011</v>
      </c>
      <c r="K26" s="275">
        <v>58.680756361</v>
      </c>
      <c r="L26" s="275">
        <v>258.62451320999998</v>
      </c>
      <c r="M26" s="275">
        <v>517.74537676</v>
      </c>
      <c r="N26" s="275">
        <v>790.82734588999995</v>
      </c>
      <c r="O26" s="275">
        <v>869.57446026000002</v>
      </c>
      <c r="P26" s="275">
        <v>756.46718138000006</v>
      </c>
      <c r="Q26" s="275">
        <v>573.08994125000004</v>
      </c>
      <c r="R26" s="275">
        <v>316.02868733000003</v>
      </c>
      <c r="S26" s="275">
        <v>136.58510457</v>
      </c>
      <c r="T26" s="275">
        <v>30.773302243</v>
      </c>
      <c r="U26" s="275">
        <v>7.1505583588999997</v>
      </c>
      <c r="V26" s="275">
        <v>11.334264016000001</v>
      </c>
      <c r="W26" s="275">
        <v>57.547350807999997</v>
      </c>
      <c r="X26" s="275">
        <v>257.07078503000002</v>
      </c>
      <c r="Y26" s="275">
        <v>514.96499419999998</v>
      </c>
      <c r="Z26" s="275">
        <v>762.61244409000005</v>
      </c>
      <c r="AA26" s="275">
        <v>887.82778998000003</v>
      </c>
      <c r="AB26" s="275">
        <v>746.87770106000005</v>
      </c>
      <c r="AC26" s="275">
        <v>557.80466899999999</v>
      </c>
      <c r="AD26" s="275">
        <v>319.43227710999997</v>
      </c>
      <c r="AE26" s="275">
        <v>137.32195232999999</v>
      </c>
      <c r="AF26" s="275">
        <v>30.247597054</v>
      </c>
      <c r="AG26" s="275">
        <v>7.4168523460999998</v>
      </c>
      <c r="AH26" s="275">
        <v>10.819071566</v>
      </c>
      <c r="AI26" s="275">
        <v>52.709976619999999</v>
      </c>
      <c r="AJ26" s="275">
        <v>245.69845501</v>
      </c>
      <c r="AK26" s="275">
        <v>509.22014240999999</v>
      </c>
      <c r="AL26" s="275">
        <v>771.71663057000001</v>
      </c>
      <c r="AM26" s="275">
        <v>880.46358134000002</v>
      </c>
      <c r="AN26" s="275">
        <v>717.60690432000001</v>
      </c>
      <c r="AO26" s="275">
        <v>562.04966003000004</v>
      </c>
      <c r="AP26" s="275">
        <v>306.82200632000001</v>
      </c>
      <c r="AQ26" s="275">
        <v>140.90704070000001</v>
      </c>
      <c r="AR26" s="275">
        <v>29.953331213999999</v>
      </c>
      <c r="AS26" s="275">
        <v>7.2851536563000003</v>
      </c>
      <c r="AT26" s="275">
        <v>11.445477018</v>
      </c>
      <c r="AU26" s="275">
        <v>52.139684870000004</v>
      </c>
      <c r="AV26" s="275">
        <v>246.72948686000001</v>
      </c>
      <c r="AW26" s="275">
        <v>506.01816482999999</v>
      </c>
      <c r="AX26" s="275">
        <v>771.75752675000001</v>
      </c>
      <c r="AY26" s="338">
        <v>881.49459999999999</v>
      </c>
      <c r="AZ26" s="338">
        <v>707.11059999999998</v>
      </c>
      <c r="BA26" s="338">
        <v>561.83939999999996</v>
      </c>
      <c r="BB26" s="338">
        <v>315.28320000000002</v>
      </c>
      <c r="BC26" s="338">
        <v>130.5718</v>
      </c>
      <c r="BD26" s="338">
        <v>29.605</v>
      </c>
      <c r="BE26" s="338">
        <v>6.9298539999999997</v>
      </c>
      <c r="BF26" s="338">
        <v>10.607839999999999</v>
      </c>
      <c r="BG26" s="338">
        <v>50.332410000000003</v>
      </c>
      <c r="BH26" s="338">
        <v>243.5719</v>
      </c>
      <c r="BI26" s="338">
        <v>511.29669999999999</v>
      </c>
      <c r="BJ26" s="338">
        <v>760.28009999999995</v>
      </c>
      <c r="BK26" s="338">
        <v>873.08230000000003</v>
      </c>
      <c r="BL26" s="338">
        <v>707.45069999999998</v>
      </c>
      <c r="BM26" s="338">
        <v>560.77689999999996</v>
      </c>
      <c r="BN26" s="338">
        <v>313.31540000000001</v>
      </c>
      <c r="BO26" s="338">
        <v>130.667</v>
      </c>
      <c r="BP26" s="338">
        <v>28.125889999999998</v>
      </c>
      <c r="BQ26" s="338">
        <v>6.0698740000000004</v>
      </c>
      <c r="BR26" s="338">
        <v>10.21241</v>
      </c>
      <c r="BS26" s="338">
        <v>49.670360000000002</v>
      </c>
      <c r="BT26" s="338">
        <v>235.1508</v>
      </c>
      <c r="BU26" s="338">
        <v>516.12400000000002</v>
      </c>
      <c r="BV26" s="338">
        <v>751.31669999999997</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565</v>
      </c>
      <c r="C28" s="275">
        <v>0</v>
      </c>
      <c r="D28" s="275">
        <v>0</v>
      </c>
      <c r="E28" s="275">
        <v>0</v>
      </c>
      <c r="F28" s="275">
        <v>0</v>
      </c>
      <c r="G28" s="275">
        <v>30.895540610000001</v>
      </c>
      <c r="H28" s="275">
        <v>39.414235126000001</v>
      </c>
      <c r="I28" s="275">
        <v>193.33684267000001</v>
      </c>
      <c r="J28" s="275">
        <v>205.19528108</v>
      </c>
      <c r="K28" s="275">
        <v>86.551429233999997</v>
      </c>
      <c r="L28" s="275">
        <v>0</v>
      </c>
      <c r="M28" s="275">
        <v>0</v>
      </c>
      <c r="N28" s="275">
        <v>0</v>
      </c>
      <c r="O28" s="275">
        <v>0</v>
      </c>
      <c r="P28" s="275">
        <v>0</v>
      </c>
      <c r="Q28" s="275">
        <v>0</v>
      </c>
      <c r="R28" s="275">
        <v>0</v>
      </c>
      <c r="S28" s="275">
        <v>6.9472378635999998</v>
      </c>
      <c r="T28" s="275">
        <v>74.847113644999993</v>
      </c>
      <c r="U28" s="275">
        <v>241.58750082</v>
      </c>
      <c r="V28" s="275">
        <v>241.41543786</v>
      </c>
      <c r="W28" s="275">
        <v>61.148792129</v>
      </c>
      <c r="X28" s="275">
        <v>0</v>
      </c>
      <c r="Y28" s="275">
        <v>0</v>
      </c>
      <c r="Z28" s="275">
        <v>0</v>
      </c>
      <c r="AA28" s="275">
        <v>0</v>
      </c>
      <c r="AB28" s="275">
        <v>0</v>
      </c>
      <c r="AC28" s="275">
        <v>0</v>
      </c>
      <c r="AD28" s="275">
        <v>0</v>
      </c>
      <c r="AE28" s="275">
        <v>3.0855293145</v>
      </c>
      <c r="AF28" s="275">
        <v>72.826920586</v>
      </c>
      <c r="AG28" s="275">
        <v>170.87385316000001</v>
      </c>
      <c r="AH28" s="275">
        <v>127.32495043999999</v>
      </c>
      <c r="AI28" s="275">
        <v>66.871780927000003</v>
      </c>
      <c r="AJ28" s="275">
        <v>10.669685422000001</v>
      </c>
      <c r="AK28" s="275">
        <v>0</v>
      </c>
      <c r="AL28" s="275">
        <v>0</v>
      </c>
      <c r="AM28" s="275">
        <v>0</v>
      </c>
      <c r="AN28" s="275">
        <v>0</v>
      </c>
      <c r="AO28" s="275">
        <v>0</v>
      </c>
      <c r="AP28" s="275">
        <v>0</v>
      </c>
      <c r="AQ28" s="275">
        <v>24.718474058000002</v>
      </c>
      <c r="AR28" s="275">
        <v>54.739353510000001</v>
      </c>
      <c r="AS28" s="275">
        <v>253.43720116</v>
      </c>
      <c r="AT28" s="275">
        <v>265.06828804999998</v>
      </c>
      <c r="AU28" s="275">
        <v>63.141440461999998</v>
      </c>
      <c r="AV28" s="275">
        <v>0</v>
      </c>
      <c r="AW28" s="275">
        <v>0</v>
      </c>
      <c r="AX28" s="275">
        <v>0</v>
      </c>
      <c r="AY28" s="338">
        <v>0</v>
      </c>
      <c r="AZ28" s="338">
        <v>0</v>
      </c>
      <c r="BA28" s="338">
        <v>0</v>
      </c>
      <c r="BB28" s="338">
        <v>0</v>
      </c>
      <c r="BC28" s="338">
        <v>8.1070587086000003</v>
      </c>
      <c r="BD28" s="338">
        <v>79.319433102999994</v>
      </c>
      <c r="BE28" s="338">
        <v>213.41540620000001</v>
      </c>
      <c r="BF28" s="338">
        <v>176.99011532</v>
      </c>
      <c r="BG28" s="338">
        <v>30.760470593000001</v>
      </c>
      <c r="BH28" s="338">
        <v>1.8662606499000001</v>
      </c>
      <c r="BI28" s="338">
        <v>0</v>
      </c>
      <c r="BJ28" s="338">
        <v>0</v>
      </c>
      <c r="BK28" s="338">
        <v>0</v>
      </c>
      <c r="BL28" s="338">
        <v>0</v>
      </c>
      <c r="BM28" s="338">
        <v>0</v>
      </c>
      <c r="BN28" s="338">
        <v>0</v>
      </c>
      <c r="BO28" s="338">
        <v>8.1048918510999997</v>
      </c>
      <c r="BP28" s="338">
        <v>79.313409647</v>
      </c>
      <c r="BQ28" s="338">
        <v>213.40855723999999</v>
      </c>
      <c r="BR28" s="338">
        <v>176.98603886999999</v>
      </c>
      <c r="BS28" s="338">
        <v>30.755538779999998</v>
      </c>
      <c r="BT28" s="338">
        <v>1.8658494732999999</v>
      </c>
      <c r="BU28" s="338">
        <v>0</v>
      </c>
      <c r="BV28" s="338">
        <v>0</v>
      </c>
    </row>
    <row r="29" spans="1:74" ht="11.1" customHeight="1" x14ac:dyDescent="0.2">
      <c r="A29" s="9" t="s">
        <v>41</v>
      </c>
      <c r="B29" s="212" t="s">
        <v>598</v>
      </c>
      <c r="C29" s="275">
        <v>0</v>
      </c>
      <c r="D29" s="275">
        <v>0</v>
      </c>
      <c r="E29" s="275">
        <v>0</v>
      </c>
      <c r="F29" s="275">
        <v>0</v>
      </c>
      <c r="G29" s="275">
        <v>72.190511419000003</v>
      </c>
      <c r="H29" s="275">
        <v>113.93410612</v>
      </c>
      <c r="I29" s="275">
        <v>249.95239556000001</v>
      </c>
      <c r="J29" s="275">
        <v>230.01385912000001</v>
      </c>
      <c r="K29" s="275">
        <v>136.11902517999999</v>
      </c>
      <c r="L29" s="275">
        <v>0.86261806932999996</v>
      </c>
      <c r="M29" s="275">
        <v>0</v>
      </c>
      <c r="N29" s="275">
        <v>0.86280500741999999</v>
      </c>
      <c r="O29" s="275">
        <v>0</v>
      </c>
      <c r="P29" s="275">
        <v>0</v>
      </c>
      <c r="Q29" s="275">
        <v>0</v>
      </c>
      <c r="R29" s="275">
        <v>0</v>
      </c>
      <c r="S29" s="275">
        <v>16.969645937999999</v>
      </c>
      <c r="T29" s="275">
        <v>129.19984251</v>
      </c>
      <c r="U29" s="275">
        <v>310.12373941999999</v>
      </c>
      <c r="V29" s="275">
        <v>311.90523194000002</v>
      </c>
      <c r="W29" s="275">
        <v>114.03559511</v>
      </c>
      <c r="X29" s="275">
        <v>5.5700080956000004</v>
      </c>
      <c r="Y29" s="275">
        <v>0</v>
      </c>
      <c r="Z29" s="275">
        <v>0</v>
      </c>
      <c r="AA29" s="275">
        <v>0</v>
      </c>
      <c r="AB29" s="275">
        <v>0</v>
      </c>
      <c r="AC29" s="275">
        <v>0</v>
      </c>
      <c r="AD29" s="275">
        <v>2.1853069396000002</v>
      </c>
      <c r="AE29" s="275">
        <v>14.019284747</v>
      </c>
      <c r="AF29" s="275">
        <v>122.5947558</v>
      </c>
      <c r="AG29" s="275">
        <v>250.58940125000001</v>
      </c>
      <c r="AH29" s="275">
        <v>162.57999126000001</v>
      </c>
      <c r="AI29" s="275">
        <v>88.111236947999998</v>
      </c>
      <c r="AJ29" s="275">
        <v>21.592212550999999</v>
      </c>
      <c r="AK29" s="275">
        <v>0</v>
      </c>
      <c r="AL29" s="275">
        <v>0</v>
      </c>
      <c r="AM29" s="275">
        <v>0</v>
      </c>
      <c r="AN29" s="275">
        <v>0</v>
      </c>
      <c r="AO29" s="275">
        <v>0</v>
      </c>
      <c r="AP29" s="275">
        <v>0</v>
      </c>
      <c r="AQ29" s="275">
        <v>65.144337686</v>
      </c>
      <c r="AR29" s="275">
        <v>111.1536669</v>
      </c>
      <c r="AS29" s="275">
        <v>287.0443209</v>
      </c>
      <c r="AT29" s="275">
        <v>296.79695119000002</v>
      </c>
      <c r="AU29" s="275">
        <v>122.4180894</v>
      </c>
      <c r="AV29" s="275">
        <v>4.0053854296000004</v>
      </c>
      <c r="AW29" s="275">
        <v>0</v>
      </c>
      <c r="AX29" s="275">
        <v>0</v>
      </c>
      <c r="AY29" s="338">
        <v>0</v>
      </c>
      <c r="AZ29" s="338">
        <v>0</v>
      </c>
      <c r="BA29" s="338">
        <v>0</v>
      </c>
      <c r="BB29" s="338">
        <v>0</v>
      </c>
      <c r="BC29" s="338">
        <v>25.959125863000001</v>
      </c>
      <c r="BD29" s="338">
        <v>128.62613038999999</v>
      </c>
      <c r="BE29" s="338">
        <v>260.40075457</v>
      </c>
      <c r="BF29" s="338">
        <v>220.13608919999999</v>
      </c>
      <c r="BG29" s="338">
        <v>61.488226134000001</v>
      </c>
      <c r="BH29" s="338">
        <v>4.3925596296</v>
      </c>
      <c r="BI29" s="338">
        <v>0</v>
      </c>
      <c r="BJ29" s="338">
        <v>0</v>
      </c>
      <c r="BK29" s="338">
        <v>0</v>
      </c>
      <c r="BL29" s="338">
        <v>0</v>
      </c>
      <c r="BM29" s="338">
        <v>0</v>
      </c>
      <c r="BN29" s="338">
        <v>0</v>
      </c>
      <c r="BO29" s="338">
        <v>25.965407016</v>
      </c>
      <c r="BP29" s="338">
        <v>128.64822803999999</v>
      </c>
      <c r="BQ29" s="338">
        <v>260.42885417999997</v>
      </c>
      <c r="BR29" s="338">
        <v>220.15932859</v>
      </c>
      <c r="BS29" s="338">
        <v>61.500825984000002</v>
      </c>
      <c r="BT29" s="338">
        <v>4.3942590677000002</v>
      </c>
      <c r="BU29" s="338">
        <v>0</v>
      </c>
      <c r="BV29" s="338">
        <v>0</v>
      </c>
    </row>
    <row r="30" spans="1:74" ht="11.1" customHeight="1" x14ac:dyDescent="0.2">
      <c r="A30" s="9" t="s">
        <v>42</v>
      </c>
      <c r="B30" s="212" t="s">
        <v>566</v>
      </c>
      <c r="C30" s="275">
        <v>0</v>
      </c>
      <c r="D30" s="275">
        <v>0</v>
      </c>
      <c r="E30" s="275">
        <v>0</v>
      </c>
      <c r="F30" s="275">
        <v>1.1081341726</v>
      </c>
      <c r="G30" s="275">
        <v>81.828670982999995</v>
      </c>
      <c r="H30" s="275">
        <v>138.83855032</v>
      </c>
      <c r="I30" s="275">
        <v>202.12298688000001</v>
      </c>
      <c r="J30" s="275">
        <v>169.43034574999999</v>
      </c>
      <c r="K30" s="275">
        <v>127.20565221</v>
      </c>
      <c r="L30" s="275">
        <v>7.2166604258999998</v>
      </c>
      <c r="M30" s="275">
        <v>0</v>
      </c>
      <c r="N30" s="275">
        <v>1.5510074369</v>
      </c>
      <c r="O30" s="275">
        <v>0</v>
      </c>
      <c r="P30" s="275">
        <v>0</v>
      </c>
      <c r="Q30" s="275">
        <v>3.4728489295</v>
      </c>
      <c r="R30" s="275">
        <v>0.69043986332999996</v>
      </c>
      <c r="S30" s="275">
        <v>42.425310314999997</v>
      </c>
      <c r="T30" s="275">
        <v>187.86250466999999</v>
      </c>
      <c r="U30" s="275">
        <v>276.69263632000002</v>
      </c>
      <c r="V30" s="275">
        <v>296.77279475</v>
      </c>
      <c r="W30" s="275">
        <v>130.94018689999999</v>
      </c>
      <c r="X30" s="275">
        <v>18.759260645000001</v>
      </c>
      <c r="Y30" s="275">
        <v>0</v>
      </c>
      <c r="Z30" s="275">
        <v>0</v>
      </c>
      <c r="AA30" s="275">
        <v>0</v>
      </c>
      <c r="AB30" s="275">
        <v>0</v>
      </c>
      <c r="AC30" s="275">
        <v>0.55749705051999998</v>
      </c>
      <c r="AD30" s="275">
        <v>6.5882680943</v>
      </c>
      <c r="AE30" s="275">
        <v>36.790347154999999</v>
      </c>
      <c r="AF30" s="275">
        <v>167.25287958999999</v>
      </c>
      <c r="AG30" s="275">
        <v>241.80252831999999</v>
      </c>
      <c r="AH30" s="275">
        <v>147.13908183999999</v>
      </c>
      <c r="AI30" s="275">
        <v>91.781190002000002</v>
      </c>
      <c r="AJ30" s="275">
        <v>15.672534298</v>
      </c>
      <c r="AK30" s="275">
        <v>0</v>
      </c>
      <c r="AL30" s="275">
        <v>0</v>
      </c>
      <c r="AM30" s="275">
        <v>0</v>
      </c>
      <c r="AN30" s="275">
        <v>0</v>
      </c>
      <c r="AO30" s="275">
        <v>0</v>
      </c>
      <c r="AP30" s="275">
        <v>0</v>
      </c>
      <c r="AQ30" s="275">
        <v>140.07670446</v>
      </c>
      <c r="AR30" s="275">
        <v>192.41466843000001</v>
      </c>
      <c r="AS30" s="275">
        <v>257.82040465</v>
      </c>
      <c r="AT30" s="275">
        <v>257.34205209999999</v>
      </c>
      <c r="AU30" s="275">
        <v>122.55952823</v>
      </c>
      <c r="AV30" s="275">
        <v>3.735585333</v>
      </c>
      <c r="AW30" s="275">
        <v>0</v>
      </c>
      <c r="AX30" s="275">
        <v>0</v>
      </c>
      <c r="AY30" s="338">
        <v>0</v>
      </c>
      <c r="AZ30" s="338">
        <v>0</v>
      </c>
      <c r="BA30" s="338">
        <v>0.41450372883999997</v>
      </c>
      <c r="BB30" s="338">
        <v>1.6351013043</v>
      </c>
      <c r="BC30" s="338">
        <v>55.511200733000003</v>
      </c>
      <c r="BD30" s="338">
        <v>157.07484058</v>
      </c>
      <c r="BE30" s="338">
        <v>248.48394607</v>
      </c>
      <c r="BF30" s="338">
        <v>211.22660281</v>
      </c>
      <c r="BG30" s="338">
        <v>66.307605117999998</v>
      </c>
      <c r="BH30" s="338">
        <v>6.1635388504000002</v>
      </c>
      <c r="BI30" s="338">
        <v>0</v>
      </c>
      <c r="BJ30" s="338">
        <v>0</v>
      </c>
      <c r="BK30" s="338">
        <v>0</v>
      </c>
      <c r="BL30" s="338">
        <v>0</v>
      </c>
      <c r="BM30" s="338">
        <v>0.41442099261999998</v>
      </c>
      <c r="BN30" s="338">
        <v>1.6349882714999999</v>
      </c>
      <c r="BO30" s="338">
        <v>55.505921766999997</v>
      </c>
      <c r="BP30" s="338">
        <v>157.06384044000001</v>
      </c>
      <c r="BQ30" s="338">
        <v>248.46710486000001</v>
      </c>
      <c r="BR30" s="338">
        <v>211.21101564</v>
      </c>
      <c r="BS30" s="338">
        <v>66.299621805000001</v>
      </c>
      <c r="BT30" s="338">
        <v>6.1624912926000004</v>
      </c>
      <c r="BU30" s="338">
        <v>0</v>
      </c>
      <c r="BV30" s="338">
        <v>0</v>
      </c>
    </row>
    <row r="31" spans="1:74" ht="11.1" customHeight="1" x14ac:dyDescent="0.2">
      <c r="A31" s="9" t="s">
        <v>43</v>
      </c>
      <c r="B31" s="212" t="s">
        <v>567</v>
      </c>
      <c r="C31" s="275">
        <v>0</v>
      </c>
      <c r="D31" s="275">
        <v>0</v>
      </c>
      <c r="E31" s="275">
        <v>2.8829983815000002</v>
      </c>
      <c r="F31" s="275">
        <v>8.4730461003999995</v>
      </c>
      <c r="G31" s="275">
        <v>55.413515848000003</v>
      </c>
      <c r="H31" s="275">
        <v>202.59381192000001</v>
      </c>
      <c r="I31" s="275">
        <v>289.24948678999999</v>
      </c>
      <c r="J31" s="275">
        <v>202.19466467000001</v>
      </c>
      <c r="K31" s="275">
        <v>168.0557153</v>
      </c>
      <c r="L31" s="275">
        <v>12.919653624</v>
      </c>
      <c r="M31" s="275">
        <v>0</v>
      </c>
      <c r="N31" s="275">
        <v>0</v>
      </c>
      <c r="O31" s="275">
        <v>0</v>
      </c>
      <c r="P31" s="275">
        <v>7.6342197451999994E-2</v>
      </c>
      <c r="Q31" s="275">
        <v>9.5584276788999993</v>
      </c>
      <c r="R31" s="275">
        <v>7.7966308130000002</v>
      </c>
      <c r="S31" s="275">
        <v>48.685217538000003</v>
      </c>
      <c r="T31" s="275">
        <v>263.31959687</v>
      </c>
      <c r="U31" s="275">
        <v>306.11472258999999</v>
      </c>
      <c r="V31" s="275">
        <v>268.4987486</v>
      </c>
      <c r="W31" s="275">
        <v>138.22302644999999</v>
      </c>
      <c r="X31" s="275">
        <v>28.476424172000002</v>
      </c>
      <c r="Y31" s="275">
        <v>1.9849248567</v>
      </c>
      <c r="Z31" s="275">
        <v>0</v>
      </c>
      <c r="AA31" s="275">
        <v>0</v>
      </c>
      <c r="AB31" s="275">
        <v>2.9690411588000001</v>
      </c>
      <c r="AC31" s="275">
        <v>5.7264962144</v>
      </c>
      <c r="AD31" s="275">
        <v>8.8755483012000003</v>
      </c>
      <c r="AE31" s="275">
        <v>50.740176259000002</v>
      </c>
      <c r="AF31" s="275">
        <v>205.69742883999999</v>
      </c>
      <c r="AG31" s="275">
        <v>330.5901432</v>
      </c>
      <c r="AH31" s="275">
        <v>165.84703979</v>
      </c>
      <c r="AI31" s="275">
        <v>127.05153514</v>
      </c>
      <c r="AJ31" s="275">
        <v>14.286820835</v>
      </c>
      <c r="AK31" s="275">
        <v>0</v>
      </c>
      <c r="AL31" s="275">
        <v>0</v>
      </c>
      <c r="AM31" s="275">
        <v>0</v>
      </c>
      <c r="AN31" s="275">
        <v>0</v>
      </c>
      <c r="AO31" s="275">
        <v>1.8153541604000001</v>
      </c>
      <c r="AP31" s="275">
        <v>0</v>
      </c>
      <c r="AQ31" s="275">
        <v>167.62555234999999</v>
      </c>
      <c r="AR31" s="275">
        <v>271.64723845999998</v>
      </c>
      <c r="AS31" s="275">
        <v>303.98587743000002</v>
      </c>
      <c r="AT31" s="275">
        <v>257.41825404999997</v>
      </c>
      <c r="AU31" s="275">
        <v>124.18803823</v>
      </c>
      <c r="AV31" s="275">
        <v>5.6603558803</v>
      </c>
      <c r="AW31" s="275">
        <v>0</v>
      </c>
      <c r="AX31" s="275">
        <v>0</v>
      </c>
      <c r="AY31" s="338">
        <v>0</v>
      </c>
      <c r="AZ31" s="338">
        <v>0</v>
      </c>
      <c r="BA31" s="338">
        <v>2.9995181404000002</v>
      </c>
      <c r="BB31" s="338">
        <v>6.8130723621999998</v>
      </c>
      <c r="BC31" s="338">
        <v>64.437331068999995</v>
      </c>
      <c r="BD31" s="338">
        <v>187.67282822999999</v>
      </c>
      <c r="BE31" s="338">
        <v>303.22986175</v>
      </c>
      <c r="BF31" s="338">
        <v>261.47525149000001</v>
      </c>
      <c r="BG31" s="338">
        <v>93.156493945999998</v>
      </c>
      <c r="BH31" s="338">
        <v>9.5707062293000007</v>
      </c>
      <c r="BI31" s="338">
        <v>0.28619701194000002</v>
      </c>
      <c r="BJ31" s="338">
        <v>0</v>
      </c>
      <c r="BK31" s="338">
        <v>0</v>
      </c>
      <c r="BL31" s="338">
        <v>0</v>
      </c>
      <c r="BM31" s="338">
        <v>2.9961152327999998</v>
      </c>
      <c r="BN31" s="338">
        <v>6.8066185013</v>
      </c>
      <c r="BO31" s="338">
        <v>64.400601034999994</v>
      </c>
      <c r="BP31" s="338">
        <v>187.59110175999999</v>
      </c>
      <c r="BQ31" s="338">
        <v>303.12877860999998</v>
      </c>
      <c r="BR31" s="338">
        <v>261.36948223000002</v>
      </c>
      <c r="BS31" s="338">
        <v>93.097544847999998</v>
      </c>
      <c r="BT31" s="338">
        <v>9.5608448885000001</v>
      </c>
      <c r="BU31" s="338">
        <v>0.28588068012000001</v>
      </c>
      <c r="BV31" s="338">
        <v>0</v>
      </c>
    </row>
    <row r="32" spans="1:74" ht="11.1" customHeight="1" x14ac:dyDescent="0.2">
      <c r="A32" s="9" t="s">
        <v>346</v>
      </c>
      <c r="B32" s="212" t="s">
        <v>599</v>
      </c>
      <c r="C32" s="275">
        <v>33.659693179999998</v>
      </c>
      <c r="D32" s="275">
        <v>18.883122025999999</v>
      </c>
      <c r="E32" s="275">
        <v>84.174620594000004</v>
      </c>
      <c r="F32" s="275">
        <v>130.67782355</v>
      </c>
      <c r="G32" s="275">
        <v>241.98463279000001</v>
      </c>
      <c r="H32" s="275">
        <v>394.26089101000002</v>
      </c>
      <c r="I32" s="275">
        <v>456.43850593000002</v>
      </c>
      <c r="J32" s="275">
        <v>410.61726134999998</v>
      </c>
      <c r="K32" s="275">
        <v>295.74249429999998</v>
      </c>
      <c r="L32" s="275">
        <v>135.20637703</v>
      </c>
      <c r="M32" s="275">
        <v>103.08771898000001</v>
      </c>
      <c r="N32" s="275">
        <v>100.11018884000001</v>
      </c>
      <c r="O32" s="275">
        <v>24.864989066</v>
      </c>
      <c r="P32" s="275">
        <v>23.518291065</v>
      </c>
      <c r="Q32" s="275">
        <v>89.116182452999993</v>
      </c>
      <c r="R32" s="275">
        <v>87.168425948000007</v>
      </c>
      <c r="S32" s="275">
        <v>185.47794436999999</v>
      </c>
      <c r="T32" s="275">
        <v>379.00909668999998</v>
      </c>
      <c r="U32" s="275">
        <v>509.27637637999999</v>
      </c>
      <c r="V32" s="275">
        <v>483.89055774000002</v>
      </c>
      <c r="W32" s="275">
        <v>352.05405812999999</v>
      </c>
      <c r="X32" s="275">
        <v>156.50838123</v>
      </c>
      <c r="Y32" s="275">
        <v>56.071634732</v>
      </c>
      <c r="Z32" s="275">
        <v>65.355671946000001</v>
      </c>
      <c r="AA32" s="275">
        <v>50.228489668999998</v>
      </c>
      <c r="AB32" s="275">
        <v>54.370198688000002</v>
      </c>
      <c r="AC32" s="275">
        <v>55.993712549000001</v>
      </c>
      <c r="AD32" s="275">
        <v>123.71193225</v>
      </c>
      <c r="AE32" s="275">
        <v>212.52914921000001</v>
      </c>
      <c r="AF32" s="275">
        <v>337.71386494000001</v>
      </c>
      <c r="AG32" s="275">
        <v>468.99540510000003</v>
      </c>
      <c r="AH32" s="275">
        <v>406.72223531999998</v>
      </c>
      <c r="AI32" s="275">
        <v>281.97132238</v>
      </c>
      <c r="AJ32" s="275">
        <v>159.07642339</v>
      </c>
      <c r="AK32" s="275">
        <v>66.433342413999995</v>
      </c>
      <c r="AL32" s="275">
        <v>38.543676816999998</v>
      </c>
      <c r="AM32" s="275">
        <v>20.909004664000001</v>
      </c>
      <c r="AN32" s="275">
        <v>81.328992153000002</v>
      </c>
      <c r="AO32" s="275">
        <v>34.468314313999997</v>
      </c>
      <c r="AP32" s="275">
        <v>78.954978935</v>
      </c>
      <c r="AQ32" s="275">
        <v>262.72186742000002</v>
      </c>
      <c r="AR32" s="275">
        <v>382.60175038</v>
      </c>
      <c r="AS32" s="275">
        <v>439.35070511999999</v>
      </c>
      <c r="AT32" s="275">
        <v>436.61433504000001</v>
      </c>
      <c r="AU32" s="275">
        <v>389.88059373999999</v>
      </c>
      <c r="AV32" s="275">
        <v>176.00270130000001</v>
      </c>
      <c r="AW32" s="275">
        <v>69.870261865000003</v>
      </c>
      <c r="AX32" s="275">
        <v>38.122412462</v>
      </c>
      <c r="AY32" s="338">
        <v>29.761390872</v>
      </c>
      <c r="AZ32" s="338">
        <v>32.905742801999999</v>
      </c>
      <c r="BA32" s="338">
        <v>53.367035459999997</v>
      </c>
      <c r="BB32" s="338">
        <v>79.88185507</v>
      </c>
      <c r="BC32" s="338">
        <v>211.62857133</v>
      </c>
      <c r="BD32" s="338">
        <v>361.88645667999998</v>
      </c>
      <c r="BE32" s="338">
        <v>454.55052132999998</v>
      </c>
      <c r="BF32" s="338">
        <v>424.50374328999999</v>
      </c>
      <c r="BG32" s="338">
        <v>274.26691534999998</v>
      </c>
      <c r="BH32" s="338">
        <v>130.77449619999999</v>
      </c>
      <c r="BI32" s="338">
        <v>56.512834255000001</v>
      </c>
      <c r="BJ32" s="338">
        <v>33.383146725000003</v>
      </c>
      <c r="BK32" s="338">
        <v>31.643160306999999</v>
      </c>
      <c r="BL32" s="338">
        <v>34.63201145</v>
      </c>
      <c r="BM32" s="338">
        <v>54.646213578999998</v>
      </c>
      <c r="BN32" s="338">
        <v>80.068294636999994</v>
      </c>
      <c r="BO32" s="338">
        <v>211.92305949999999</v>
      </c>
      <c r="BP32" s="338">
        <v>362.14759097000001</v>
      </c>
      <c r="BQ32" s="338">
        <v>454.74550971000002</v>
      </c>
      <c r="BR32" s="338">
        <v>424.73661909999998</v>
      </c>
      <c r="BS32" s="338">
        <v>274.59011333000001</v>
      </c>
      <c r="BT32" s="338">
        <v>131.04603935</v>
      </c>
      <c r="BU32" s="338">
        <v>56.655185138</v>
      </c>
      <c r="BV32" s="338">
        <v>33.467987196000003</v>
      </c>
    </row>
    <row r="33" spans="1:74" ht="11.1" customHeight="1" x14ac:dyDescent="0.2">
      <c r="A33" s="9" t="s">
        <v>44</v>
      </c>
      <c r="B33" s="212" t="s">
        <v>569</v>
      </c>
      <c r="C33" s="275">
        <v>2.5564807517000001</v>
      </c>
      <c r="D33" s="275">
        <v>0</v>
      </c>
      <c r="E33" s="275">
        <v>20.598082711</v>
      </c>
      <c r="F33" s="275">
        <v>52.138418655000002</v>
      </c>
      <c r="G33" s="275">
        <v>174.78900390999999</v>
      </c>
      <c r="H33" s="275">
        <v>352.51954232000003</v>
      </c>
      <c r="I33" s="275">
        <v>442.38899610999999</v>
      </c>
      <c r="J33" s="275">
        <v>339.31430573</v>
      </c>
      <c r="K33" s="275">
        <v>235.06795106999999</v>
      </c>
      <c r="L33" s="275">
        <v>58.747324388999999</v>
      </c>
      <c r="M33" s="275">
        <v>16.048852296</v>
      </c>
      <c r="N33" s="275">
        <v>23.677755179999998</v>
      </c>
      <c r="O33" s="275">
        <v>2.1332506592999998</v>
      </c>
      <c r="P33" s="275">
        <v>3.4357732268999999</v>
      </c>
      <c r="Q33" s="275">
        <v>36.052875239000002</v>
      </c>
      <c r="R33" s="275">
        <v>37.177037132000002</v>
      </c>
      <c r="S33" s="275">
        <v>124.28851202</v>
      </c>
      <c r="T33" s="275">
        <v>371.00722811999998</v>
      </c>
      <c r="U33" s="275">
        <v>472.84697254999998</v>
      </c>
      <c r="V33" s="275">
        <v>459.9901721</v>
      </c>
      <c r="W33" s="275">
        <v>320.72595812999998</v>
      </c>
      <c r="X33" s="275">
        <v>113.37041723</v>
      </c>
      <c r="Y33" s="275">
        <v>11.882630804</v>
      </c>
      <c r="Z33" s="275">
        <v>3.8795282158000002</v>
      </c>
      <c r="AA33" s="275">
        <v>20.063550758000002</v>
      </c>
      <c r="AB33" s="275">
        <v>17.696405482999999</v>
      </c>
      <c r="AC33" s="275">
        <v>27.514149595999999</v>
      </c>
      <c r="AD33" s="275">
        <v>74.735121742999993</v>
      </c>
      <c r="AE33" s="275">
        <v>135.18078560000001</v>
      </c>
      <c r="AF33" s="275">
        <v>272.21314812000003</v>
      </c>
      <c r="AG33" s="275">
        <v>429.62114994000001</v>
      </c>
      <c r="AH33" s="275">
        <v>340.83698691000001</v>
      </c>
      <c r="AI33" s="275">
        <v>193.78107908000001</v>
      </c>
      <c r="AJ33" s="275">
        <v>65.733558510999998</v>
      </c>
      <c r="AK33" s="275">
        <v>6.1994121878000001</v>
      </c>
      <c r="AL33" s="275">
        <v>1.3930563645</v>
      </c>
      <c r="AM33" s="275">
        <v>0.82425456026999999</v>
      </c>
      <c r="AN33" s="275">
        <v>21.463265283999998</v>
      </c>
      <c r="AO33" s="275">
        <v>14.174652804000001</v>
      </c>
      <c r="AP33" s="275">
        <v>7.1574495677999996</v>
      </c>
      <c r="AQ33" s="275">
        <v>266.11557780999999</v>
      </c>
      <c r="AR33" s="275">
        <v>374.54016746999997</v>
      </c>
      <c r="AS33" s="275">
        <v>429.91763436000002</v>
      </c>
      <c r="AT33" s="275">
        <v>391.93616013000002</v>
      </c>
      <c r="AU33" s="275">
        <v>339.40834555999999</v>
      </c>
      <c r="AV33" s="275">
        <v>77.191853167999994</v>
      </c>
      <c r="AW33" s="275">
        <v>1.0778817410999999</v>
      </c>
      <c r="AX33" s="275">
        <v>0.1113050703</v>
      </c>
      <c r="AY33" s="338">
        <v>4.9555093836999999</v>
      </c>
      <c r="AZ33" s="338">
        <v>3.2886471261999999</v>
      </c>
      <c r="BA33" s="338">
        <v>17.319359685999999</v>
      </c>
      <c r="BB33" s="338">
        <v>34.714505486999997</v>
      </c>
      <c r="BC33" s="338">
        <v>163.61613690999999</v>
      </c>
      <c r="BD33" s="338">
        <v>321.76682010000002</v>
      </c>
      <c r="BE33" s="338">
        <v>423.84030696999997</v>
      </c>
      <c r="BF33" s="338">
        <v>399.60751622999999</v>
      </c>
      <c r="BG33" s="338">
        <v>214.51005365</v>
      </c>
      <c r="BH33" s="338">
        <v>52.033723956999999</v>
      </c>
      <c r="BI33" s="338">
        <v>6.2584442563999998</v>
      </c>
      <c r="BJ33" s="338">
        <v>2.2070703411000001</v>
      </c>
      <c r="BK33" s="338">
        <v>5.3591958308000001</v>
      </c>
      <c r="BL33" s="338">
        <v>3.6936619250999998</v>
      </c>
      <c r="BM33" s="338">
        <v>18.071008129999999</v>
      </c>
      <c r="BN33" s="338">
        <v>34.686417511000002</v>
      </c>
      <c r="BO33" s="338">
        <v>163.54704742999999</v>
      </c>
      <c r="BP33" s="338">
        <v>321.68597925</v>
      </c>
      <c r="BQ33" s="338">
        <v>423.76928893000002</v>
      </c>
      <c r="BR33" s="338">
        <v>399.52967537000001</v>
      </c>
      <c r="BS33" s="338">
        <v>214.42294717999999</v>
      </c>
      <c r="BT33" s="338">
        <v>51.993653273</v>
      </c>
      <c r="BU33" s="338">
        <v>6.2492555584999998</v>
      </c>
      <c r="BV33" s="338">
        <v>2.2027322840000001</v>
      </c>
    </row>
    <row r="34" spans="1:74" ht="11.1" customHeight="1" x14ac:dyDescent="0.2">
      <c r="A34" s="9" t="s">
        <v>45</v>
      </c>
      <c r="B34" s="212" t="s">
        <v>570</v>
      </c>
      <c r="C34" s="275">
        <v>5.3169748197000004</v>
      </c>
      <c r="D34" s="275">
        <v>5.6426158053000002</v>
      </c>
      <c r="E34" s="275">
        <v>39.123352429000001</v>
      </c>
      <c r="F34" s="275">
        <v>141.29054751000001</v>
      </c>
      <c r="G34" s="275">
        <v>260.41932951000001</v>
      </c>
      <c r="H34" s="275">
        <v>452.88852599000001</v>
      </c>
      <c r="I34" s="275">
        <v>585.83016880000002</v>
      </c>
      <c r="J34" s="275">
        <v>561.89158033000001</v>
      </c>
      <c r="K34" s="275">
        <v>423.86538982000002</v>
      </c>
      <c r="L34" s="275">
        <v>188.02337105999999</v>
      </c>
      <c r="M34" s="275">
        <v>51.623099555000003</v>
      </c>
      <c r="N34" s="275">
        <v>25.311730935</v>
      </c>
      <c r="O34" s="275">
        <v>9.3170164826999997</v>
      </c>
      <c r="P34" s="275">
        <v>25.486543477000001</v>
      </c>
      <c r="Q34" s="275">
        <v>86.038811503999995</v>
      </c>
      <c r="R34" s="275">
        <v>122.66990102</v>
      </c>
      <c r="S34" s="275">
        <v>238.03354468000001</v>
      </c>
      <c r="T34" s="275">
        <v>475.27432607999998</v>
      </c>
      <c r="U34" s="275">
        <v>620.16120923000005</v>
      </c>
      <c r="V34" s="275">
        <v>547.04942936999998</v>
      </c>
      <c r="W34" s="275">
        <v>429.32242257000001</v>
      </c>
      <c r="X34" s="275">
        <v>232.53832287</v>
      </c>
      <c r="Y34" s="275">
        <v>79.809133661999994</v>
      </c>
      <c r="Z34" s="275">
        <v>16.750846363000001</v>
      </c>
      <c r="AA34" s="275">
        <v>35.540089842</v>
      </c>
      <c r="AB34" s="275">
        <v>66.769084618999997</v>
      </c>
      <c r="AC34" s="275">
        <v>111.42663718</v>
      </c>
      <c r="AD34" s="275">
        <v>141.22657853000001</v>
      </c>
      <c r="AE34" s="275">
        <v>239.81890666999999</v>
      </c>
      <c r="AF34" s="275">
        <v>444.77924819999998</v>
      </c>
      <c r="AG34" s="275">
        <v>581.90686744000004</v>
      </c>
      <c r="AH34" s="275">
        <v>507.43589183</v>
      </c>
      <c r="AI34" s="275">
        <v>368.23189374999998</v>
      </c>
      <c r="AJ34" s="275">
        <v>144.80059994999999</v>
      </c>
      <c r="AK34" s="275">
        <v>67.416382390999999</v>
      </c>
      <c r="AL34" s="275">
        <v>5.4284170803</v>
      </c>
      <c r="AM34" s="275">
        <v>4.4850139459999996</v>
      </c>
      <c r="AN34" s="275">
        <v>34.007918205999999</v>
      </c>
      <c r="AO34" s="275">
        <v>87.229585920999995</v>
      </c>
      <c r="AP34" s="275">
        <v>57.631096737</v>
      </c>
      <c r="AQ34" s="275">
        <v>397.40644931999998</v>
      </c>
      <c r="AR34" s="275">
        <v>550.75275940999995</v>
      </c>
      <c r="AS34" s="275">
        <v>607.92586660999996</v>
      </c>
      <c r="AT34" s="275">
        <v>565.14046607</v>
      </c>
      <c r="AU34" s="275">
        <v>391.51282096</v>
      </c>
      <c r="AV34" s="275">
        <v>143.72454127</v>
      </c>
      <c r="AW34" s="275">
        <v>11.824314665999999</v>
      </c>
      <c r="AX34" s="275">
        <v>4.6632695298</v>
      </c>
      <c r="AY34" s="338">
        <v>13.53731808</v>
      </c>
      <c r="AZ34" s="338">
        <v>16.007964363999999</v>
      </c>
      <c r="BA34" s="338">
        <v>49.812699954000003</v>
      </c>
      <c r="BB34" s="338">
        <v>102.45888705</v>
      </c>
      <c r="BC34" s="338">
        <v>275.46357854000001</v>
      </c>
      <c r="BD34" s="338">
        <v>450.22083430999999</v>
      </c>
      <c r="BE34" s="338">
        <v>563.41545954000003</v>
      </c>
      <c r="BF34" s="338">
        <v>567.82341670000005</v>
      </c>
      <c r="BG34" s="338">
        <v>374.86238338999999</v>
      </c>
      <c r="BH34" s="338">
        <v>152.57657752</v>
      </c>
      <c r="BI34" s="338">
        <v>43.326686786000003</v>
      </c>
      <c r="BJ34" s="338">
        <v>10.409732156</v>
      </c>
      <c r="BK34" s="338">
        <v>15.317840828</v>
      </c>
      <c r="BL34" s="338">
        <v>18.686723871000002</v>
      </c>
      <c r="BM34" s="338">
        <v>56.177625810000002</v>
      </c>
      <c r="BN34" s="338">
        <v>102.55509606</v>
      </c>
      <c r="BO34" s="338">
        <v>275.62190189</v>
      </c>
      <c r="BP34" s="338">
        <v>450.36622397999997</v>
      </c>
      <c r="BQ34" s="338">
        <v>563.54314184999998</v>
      </c>
      <c r="BR34" s="338">
        <v>567.98338418000003</v>
      </c>
      <c r="BS34" s="338">
        <v>375.03733247000002</v>
      </c>
      <c r="BT34" s="338">
        <v>152.72666765</v>
      </c>
      <c r="BU34" s="338">
        <v>43.384398879999999</v>
      </c>
      <c r="BV34" s="338">
        <v>10.419008459</v>
      </c>
    </row>
    <row r="35" spans="1:74" ht="11.1" customHeight="1" x14ac:dyDescent="0.2">
      <c r="A35" s="9" t="s">
        <v>48</v>
      </c>
      <c r="B35" s="212" t="s">
        <v>571</v>
      </c>
      <c r="C35" s="275">
        <v>1.6507669602999999</v>
      </c>
      <c r="D35" s="275">
        <v>10.997742092999999</v>
      </c>
      <c r="E35" s="275">
        <v>31.874665483000001</v>
      </c>
      <c r="F35" s="275">
        <v>40.264607544999997</v>
      </c>
      <c r="G35" s="275">
        <v>75.152923662999996</v>
      </c>
      <c r="H35" s="275">
        <v>313.20056746</v>
      </c>
      <c r="I35" s="275">
        <v>325.16254543999997</v>
      </c>
      <c r="J35" s="275">
        <v>361.60255052000002</v>
      </c>
      <c r="K35" s="275">
        <v>231.14384045</v>
      </c>
      <c r="L35" s="275">
        <v>83.877428894999994</v>
      </c>
      <c r="M35" s="275">
        <v>2.9006715193999999</v>
      </c>
      <c r="N35" s="275">
        <v>0</v>
      </c>
      <c r="O35" s="275">
        <v>0</v>
      </c>
      <c r="P35" s="275">
        <v>10.067042273</v>
      </c>
      <c r="Q35" s="275">
        <v>24.103368294999999</v>
      </c>
      <c r="R35" s="275">
        <v>41.886433042</v>
      </c>
      <c r="S35" s="275">
        <v>90.161431730000004</v>
      </c>
      <c r="T35" s="275">
        <v>331.01370071999997</v>
      </c>
      <c r="U35" s="275">
        <v>407.6302068</v>
      </c>
      <c r="V35" s="275">
        <v>305.28828879999998</v>
      </c>
      <c r="W35" s="275">
        <v>173.31711228</v>
      </c>
      <c r="X35" s="275">
        <v>99.011217134999995</v>
      </c>
      <c r="Y35" s="275">
        <v>13.720064909</v>
      </c>
      <c r="Z35" s="275">
        <v>0</v>
      </c>
      <c r="AA35" s="275">
        <v>0</v>
      </c>
      <c r="AB35" s="275">
        <v>4.9750757374000001</v>
      </c>
      <c r="AC35" s="275">
        <v>30.907325192999998</v>
      </c>
      <c r="AD35" s="275">
        <v>50.627109783000002</v>
      </c>
      <c r="AE35" s="275">
        <v>108.31278601</v>
      </c>
      <c r="AF35" s="275">
        <v>307.83029418000001</v>
      </c>
      <c r="AG35" s="275">
        <v>414.39209581</v>
      </c>
      <c r="AH35" s="275">
        <v>329.25849681</v>
      </c>
      <c r="AI35" s="275">
        <v>177.23065786999999</v>
      </c>
      <c r="AJ35" s="275">
        <v>91.633781239000001</v>
      </c>
      <c r="AK35" s="275">
        <v>29.020959403999999</v>
      </c>
      <c r="AL35" s="275">
        <v>1.1625077307</v>
      </c>
      <c r="AM35" s="275">
        <v>4.5250978875000003</v>
      </c>
      <c r="AN35" s="275">
        <v>2.6161581442999999</v>
      </c>
      <c r="AO35" s="275">
        <v>14.121988376999999</v>
      </c>
      <c r="AP35" s="275">
        <v>70.320273817</v>
      </c>
      <c r="AQ35" s="275">
        <v>137.32793344000001</v>
      </c>
      <c r="AR35" s="275">
        <v>298.75657424000002</v>
      </c>
      <c r="AS35" s="275">
        <v>416.86632888999998</v>
      </c>
      <c r="AT35" s="275">
        <v>344.19274524999997</v>
      </c>
      <c r="AU35" s="275">
        <v>238.24628551000001</v>
      </c>
      <c r="AV35" s="275">
        <v>42.405389849999999</v>
      </c>
      <c r="AW35" s="275">
        <v>5.4454930555000001</v>
      </c>
      <c r="AX35" s="275">
        <v>0</v>
      </c>
      <c r="AY35" s="338">
        <v>1.041053043</v>
      </c>
      <c r="AZ35" s="338">
        <v>3.4515852187</v>
      </c>
      <c r="BA35" s="338">
        <v>12.643705538000001</v>
      </c>
      <c r="BB35" s="338">
        <v>40.036609642999998</v>
      </c>
      <c r="BC35" s="338">
        <v>120.47532571000001</v>
      </c>
      <c r="BD35" s="338">
        <v>260.11054799999999</v>
      </c>
      <c r="BE35" s="338">
        <v>387.82111438999999</v>
      </c>
      <c r="BF35" s="338">
        <v>342.16858783999999</v>
      </c>
      <c r="BG35" s="338">
        <v>202.85962395999999</v>
      </c>
      <c r="BH35" s="338">
        <v>68.766238814999994</v>
      </c>
      <c r="BI35" s="338">
        <v>8.7857308843999995</v>
      </c>
      <c r="BJ35" s="338">
        <v>0.29152858181000002</v>
      </c>
      <c r="BK35" s="338">
        <v>1.0424207713</v>
      </c>
      <c r="BL35" s="338">
        <v>3.4574304847000001</v>
      </c>
      <c r="BM35" s="338">
        <v>13.247171519</v>
      </c>
      <c r="BN35" s="338">
        <v>40.094683734</v>
      </c>
      <c r="BO35" s="338">
        <v>120.61681846</v>
      </c>
      <c r="BP35" s="338">
        <v>260.33332904999997</v>
      </c>
      <c r="BQ35" s="338">
        <v>388.10124151000002</v>
      </c>
      <c r="BR35" s="338">
        <v>342.44033667999997</v>
      </c>
      <c r="BS35" s="338">
        <v>203.07340023</v>
      </c>
      <c r="BT35" s="338">
        <v>68.862827268999993</v>
      </c>
      <c r="BU35" s="338">
        <v>8.7994991370999998</v>
      </c>
      <c r="BV35" s="338">
        <v>0.29201510643</v>
      </c>
    </row>
    <row r="36" spans="1:74" ht="11.1" customHeight="1" x14ac:dyDescent="0.2">
      <c r="A36" s="9" t="s">
        <v>49</v>
      </c>
      <c r="B36" s="212" t="s">
        <v>572</v>
      </c>
      <c r="C36" s="275">
        <v>10.218516175</v>
      </c>
      <c r="D36" s="275">
        <v>12.770610894000001</v>
      </c>
      <c r="E36" s="275">
        <v>26.769138760000001</v>
      </c>
      <c r="F36" s="275">
        <v>22.628807642999998</v>
      </c>
      <c r="G36" s="275">
        <v>27.635132655</v>
      </c>
      <c r="H36" s="275">
        <v>175.59176715000001</v>
      </c>
      <c r="I36" s="275">
        <v>218.36586803</v>
      </c>
      <c r="J36" s="275">
        <v>260.83571584999999</v>
      </c>
      <c r="K36" s="275">
        <v>193.19813988999999</v>
      </c>
      <c r="L36" s="275">
        <v>97.088920727000001</v>
      </c>
      <c r="M36" s="275">
        <v>12.185361009999999</v>
      </c>
      <c r="N36" s="275">
        <v>10.415056756</v>
      </c>
      <c r="O36" s="275">
        <v>7.7794859394999998</v>
      </c>
      <c r="P36" s="275">
        <v>15.026928786999999</v>
      </c>
      <c r="Q36" s="275">
        <v>12.640498089999999</v>
      </c>
      <c r="R36" s="275">
        <v>26.812996991999999</v>
      </c>
      <c r="S36" s="275">
        <v>36.796153992000001</v>
      </c>
      <c r="T36" s="275">
        <v>165.75906072999999</v>
      </c>
      <c r="U36" s="275">
        <v>235.72647760999999</v>
      </c>
      <c r="V36" s="275">
        <v>233.95432914</v>
      </c>
      <c r="W36" s="275">
        <v>122.26154858</v>
      </c>
      <c r="X36" s="275">
        <v>47.082550345000001</v>
      </c>
      <c r="Y36" s="275">
        <v>17.123550549000001</v>
      </c>
      <c r="Z36" s="275">
        <v>7.9905191617</v>
      </c>
      <c r="AA36" s="275">
        <v>6.9900026869999996</v>
      </c>
      <c r="AB36" s="275">
        <v>6.5819671658000001</v>
      </c>
      <c r="AC36" s="275">
        <v>16.715221475</v>
      </c>
      <c r="AD36" s="275">
        <v>24.883766182999999</v>
      </c>
      <c r="AE36" s="275">
        <v>45.683631024999997</v>
      </c>
      <c r="AF36" s="275">
        <v>149.87792834000001</v>
      </c>
      <c r="AG36" s="275">
        <v>283.60191394999998</v>
      </c>
      <c r="AH36" s="275">
        <v>279.92189456</v>
      </c>
      <c r="AI36" s="275">
        <v>139.28038462000001</v>
      </c>
      <c r="AJ36" s="275">
        <v>68.516536943000006</v>
      </c>
      <c r="AK36" s="275">
        <v>20.612528620999999</v>
      </c>
      <c r="AL36" s="275">
        <v>9.6972447060999993</v>
      </c>
      <c r="AM36" s="275">
        <v>15.000767342</v>
      </c>
      <c r="AN36" s="275">
        <v>7.5430205736999998</v>
      </c>
      <c r="AO36" s="275">
        <v>8.8395689654999998</v>
      </c>
      <c r="AP36" s="275">
        <v>25.286665886000002</v>
      </c>
      <c r="AQ36" s="275">
        <v>39.220614046999998</v>
      </c>
      <c r="AR36" s="275">
        <v>118.29391158</v>
      </c>
      <c r="AS36" s="275">
        <v>321.14247105999999</v>
      </c>
      <c r="AT36" s="275">
        <v>259.36577226999998</v>
      </c>
      <c r="AU36" s="275">
        <v>144.99374738</v>
      </c>
      <c r="AV36" s="275">
        <v>47.351497866000003</v>
      </c>
      <c r="AW36" s="275">
        <v>18.097806842000001</v>
      </c>
      <c r="AX36" s="275">
        <v>7.9477401091999997</v>
      </c>
      <c r="AY36" s="338">
        <v>8.4348635815000002</v>
      </c>
      <c r="AZ36" s="338">
        <v>7.9510037995999996</v>
      </c>
      <c r="BA36" s="338">
        <v>11.593778306999999</v>
      </c>
      <c r="BB36" s="338">
        <v>18.560404817999999</v>
      </c>
      <c r="BC36" s="338">
        <v>46.548797147999998</v>
      </c>
      <c r="BD36" s="338">
        <v>107.4051034</v>
      </c>
      <c r="BE36" s="338">
        <v>231.14951346000001</v>
      </c>
      <c r="BF36" s="338">
        <v>222.70756817</v>
      </c>
      <c r="BG36" s="338">
        <v>136.47350037999999</v>
      </c>
      <c r="BH36" s="338">
        <v>38.533582168999999</v>
      </c>
      <c r="BI36" s="338">
        <v>11.569797133</v>
      </c>
      <c r="BJ36" s="338">
        <v>7.9053083515000004</v>
      </c>
      <c r="BK36" s="338">
        <v>8.3935243982000003</v>
      </c>
      <c r="BL36" s="338">
        <v>7.9092284826999997</v>
      </c>
      <c r="BM36" s="338">
        <v>11.543330958</v>
      </c>
      <c r="BN36" s="338">
        <v>18.500867279000001</v>
      </c>
      <c r="BO36" s="338">
        <v>46.467918333999997</v>
      </c>
      <c r="BP36" s="338">
        <v>107.29633217999999</v>
      </c>
      <c r="BQ36" s="338">
        <v>231.01580344999999</v>
      </c>
      <c r="BR36" s="338">
        <v>222.57524810000001</v>
      </c>
      <c r="BS36" s="338">
        <v>136.35679479999999</v>
      </c>
      <c r="BT36" s="338">
        <v>38.464754030999998</v>
      </c>
      <c r="BU36" s="338">
        <v>11.525590652</v>
      </c>
      <c r="BV36" s="338">
        <v>7.8665762624999997</v>
      </c>
    </row>
    <row r="37" spans="1:74" ht="11.1" customHeight="1" x14ac:dyDescent="0.2">
      <c r="A37" s="9" t="s">
        <v>705</v>
      </c>
      <c r="B37" s="212" t="s">
        <v>600</v>
      </c>
      <c r="C37" s="275">
        <v>9.2002685809999996</v>
      </c>
      <c r="D37" s="275">
        <v>7.2835522157000003</v>
      </c>
      <c r="E37" s="275">
        <v>29.404568522000002</v>
      </c>
      <c r="F37" s="275">
        <v>53.294944997000002</v>
      </c>
      <c r="G37" s="275">
        <v>125.88025145</v>
      </c>
      <c r="H37" s="275">
        <v>255.02621984000001</v>
      </c>
      <c r="I37" s="275">
        <v>336.16294027999999</v>
      </c>
      <c r="J37" s="275">
        <v>315.30373956</v>
      </c>
      <c r="K37" s="275">
        <v>223.23775136</v>
      </c>
      <c r="L37" s="275">
        <v>77.022171872000001</v>
      </c>
      <c r="M37" s="275">
        <v>29.781677047999999</v>
      </c>
      <c r="N37" s="275">
        <v>26.279411796000002</v>
      </c>
      <c r="O37" s="275">
        <v>7.4435867271999996</v>
      </c>
      <c r="P37" s="275">
        <v>11.156961276000001</v>
      </c>
      <c r="Q37" s="275">
        <v>35.196850836000003</v>
      </c>
      <c r="R37" s="275">
        <v>42.468016018</v>
      </c>
      <c r="S37" s="275">
        <v>97.526327901000002</v>
      </c>
      <c r="T37" s="275">
        <v>270.71136457</v>
      </c>
      <c r="U37" s="275">
        <v>383.77925399999998</v>
      </c>
      <c r="V37" s="275">
        <v>361.91261592000001</v>
      </c>
      <c r="W37" s="275">
        <v>219.17432142000001</v>
      </c>
      <c r="X37" s="275">
        <v>86.387942226000007</v>
      </c>
      <c r="Y37" s="275">
        <v>25.519193913999999</v>
      </c>
      <c r="Z37" s="275">
        <v>16.544830258000001</v>
      </c>
      <c r="AA37" s="275">
        <v>16.631547624</v>
      </c>
      <c r="AB37" s="275">
        <v>21.639838673</v>
      </c>
      <c r="AC37" s="275">
        <v>31.850675764999998</v>
      </c>
      <c r="AD37" s="275">
        <v>55.868993556</v>
      </c>
      <c r="AE37" s="275">
        <v>105.56084739000001</v>
      </c>
      <c r="AF37" s="275">
        <v>241.38897639999999</v>
      </c>
      <c r="AG37" s="275">
        <v>363.00316829000002</v>
      </c>
      <c r="AH37" s="275">
        <v>291.81427694000001</v>
      </c>
      <c r="AI37" s="275">
        <v>184.32439572000001</v>
      </c>
      <c r="AJ37" s="275">
        <v>77.715318445999998</v>
      </c>
      <c r="AK37" s="275">
        <v>27.396923008000002</v>
      </c>
      <c r="AL37" s="275">
        <v>10.096591598</v>
      </c>
      <c r="AM37" s="275">
        <v>7.5552661536999999</v>
      </c>
      <c r="AN37" s="275">
        <v>23.067428579000001</v>
      </c>
      <c r="AO37" s="275">
        <v>21.041586543000001</v>
      </c>
      <c r="AP37" s="275">
        <v>32.634261877999997</v>
      </c>
      <c r="AQ37" s="275">
        <v>173.88498921999999</v>
      </c>
      <c r="AR37" s="275">
        <v>269.50545706000003</v>
      </c>
      <c r="AS37" s="275">
        <v>375.97080256999999</v>
      </c>
      <c r="AT37" s="275">
        <v>351.08252202</v>
      </c>
      <c r="AU37" s="275">
        <v>231.44466213000001</v>
      </c>
      <c r="AV37" s="275">
        <v>69.706113778000002</v>
      </c>
      <c r="AW37" s="275">
        <v>18.850080088999999</v>
      </c>
      <c r="AX37" s="275">
        <v>9.5008683809000001</v>
      </c>
      <c r="AY37" s="338">
        <v>9.3677194746999994</v>
      </c>
      <c r="AZ37" s="338">
        <v>10.308417683</v>
      </c>
      <c r="BA37" s="338">
        <v>20.937784786000002</v>
      </c>
      <c r="BB37" s="338">
        <v>37.388224954000002</v>
      </c>
      <c r="BC37" s="338">
        <v>118.35496666</v>
      </c>
      <c r="BD37" s="338">
        <v>238.40461126</v>
      </c>
      <c r="BE37" s="338">
        <v>350.03641741000001</v>
      </c>
      <c r="BF37" s="338">
        <v>323.62639410999998</v>
      </c>
      <c r="BG37" s="338">
        <v>176.11669241000001</v>
      </c>
      <c r="BH37" s="338">
        <v>61.763540573</v>
      </c>
      <c r="BI37" s="338">
        <v>19.636136107999999</v>
      </c>
      <c r="BJ37" s="338">
        <v>9.4279010212000003</v>
      </c>
      <c r="BK37" s="338">
        <v>10.010424369000001</v>
      </c>
      <c r="BL37" s="338">
        <v>11.036262155999999</v>
      </c>
      <c r="BM37" s="338">
        <v>22.13323974</v>
      </c>
      <c r="BN37" s="338">
        <v>37.555944474</v>
      </c>
      <c r="BO37" s="338">
        <v>118.69406969000001</v>
      </c>
      <c r="BP37" s="338">
        <v>238.8085797</v>
      </c>
      <c r="BQ37" s="338">
        <v>350.42074491</v>
      </c>
      <c r="BR37" s="338">
        <v>324.05658664999999</v>
      </c>
      <c r="BS37" s="338">
        <v>176.56755731999999</v>
      </c>
      <c r="BT37" s="338">
        <v>62.021790727999999</v>
      </c>
      <c r="BU37" s="338">
        <v>19.729444529999999</v>
      </c>
      <c r="BV37" s="338">
        <v>9.4662227063</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565</v>
      </c>
      <c r="C39" s="257">
        <v>0</v>
      </c>
      <c r="D39" s="257">
        <v>0</v>
      </c>
      <c r="E39" s="257">
        <v>0</v>
      </c>
      <c r="F39" s="257">
        <v>0</v>
      </c>
      <c r="G39" s="257">
        <v>8.9542098055999997</v>
      </c>
      <c r="H39" s="257">
        <v>76.134013553000003</v>
      </c>
      <c r="I39" s="257">
        <v>224.68114299000001</v>
      </c>
      <c r="J39" s="257">
        <v>159.01015530000001</v>
      </c>
      <c r="K39" s="257">
        <v>35.355177513999998</v>
      </c>
      <c r="L39" s="257">
        <v>0.76371932563</v>
      </c>
      <c r="M39" s="257">
        <v>0</v>
      </c>
      <c r="N39" s="257">
        <v>0</v>
      </c>
      <c r="O39" s="257">
        <v>0</v>
      </c>
      <c r="P39" s="257">
        <v>0</v>
      </c>
      <c r="Q39" s="257">
        <v>0</v>
      </c>
      <c r="R39" s="257">
        <v>0</v>
      </c>
      <c r="S39" s="257">
        <v>12.043763866999999</v>
      </c>
      <c r="T39" s="257">
        <v>68.953488594000007</v>
      </c>
      <c r="U39" s="257">
        <v>223.75481976</v>
      </c>
      <c r="V39" s="257">
        <v>157.22639416999999</v>
      </c>
      <c r="W39" s="257">
        <v>37.856088657999997</v>
      </c>
      <c r="X39" s="257">
        <v>0.76371932563</v>
      </c>
      <c r="Y39" s="257">
        <v>0</v>
      </c>
      <c r="Z39" s="257">
        <v>0</v>
      </c>
      <c r="AA39" s="257">
        <v>0</v>
      </c>
      <c r="AB39" s="257">
        <v>0</v>
      </c>
      <c r="AC39" s="257">
        <v>0</v>
      </c>
      <c r="AD39" s="257">
        <v>0</v>
      </c>
      <c r="AE39" s="257">
        <v>12.301791313000001</v>
      </c>
      <c r="AF39" s="257">
        <v>68.636674725000006</v>
      </c>
      <c r="AG39" s="257">
        <v>222.18794272</v>
      </c>
      <c r="AH39" s="257">
        <v>168.31558315999999</v>
      </c>
      <c r="AI39" s="257">
        <v>42.575273228999997</v>
      </c>
      <c r="AJ39" s="257">
        <v>0.76371932563</v>
      </c>
      <c r="AK39" s="257">
        <v>0</v>
      </c>
      <c r="AL39" s="257">
        <v>0</v>
      </c>
      <c r="AM39" s="257">
        <v>0</v>
      </c>
      <c r="AN39" s="257">
        <v>0</v>
      </c>
      <c r="AO39" s="257">
        <v>0</v>
      </c>
      <c r="AP39" s="257">
        <v>0</v>
      </c>
      <c r="AQ39" s="257">
        <v>11.516186368</v>
      </c>
      <c r="AR39" s="257">
        <v>69.413958616000002</v>
      </c>
      <c r="AS39" s="257">
        <v>222.55047884999999</v>
      </c>
      <c r="AT39" s="257">
        <v>165.63649903999999</v>
      </c>
      <c r="AU39" s="257">
        <v>45.190847673</v>
      </c>
      <c r="AV39" s="257">
        <v>1.1651664287000001</v>
      </c>
      <c r="AW39" s="257">
        <v>0</v>
      </c>
      <c r="AX39" s="257">
        <v>0</v>
      </c>
      <c r="AY39" s="341">
        <v>0</v>
      </c>
      <c r="AZ39" s="341">
        <v>0</v>
      </c>
      <c r="BA39" s="341">
        <v>0</v>
      </c>
      <c r="BB39" s="341">
        <v>0</v>
      </c>
      <c r="BC39" s="341">
        <v>13.98803</v>
      </c>
      <c r="BD39" s="341">
        <v>64.988129999999998</v>
      </c>
      <c r="BE39" s="341">
        <v>224.7885</v>
      </c>
      <c r="BF39" s="341">
        <v>181.87430000000001</v>
      </c>
      <c r="BG39" s="341">
        <v>48.567279999999997</v>
      </c>
      <c r="BH39" s="341">
        <v>1.1651659999999999</v>
      </c>
      <c r="BI39" s="341">
        <v>0</v>
      </c>
      <c r="BJ39" s="341">
        <v>0</v>
      </c>
      <c r="BK39" s="341">
        <v>0</v>
      </c>
      <c r="BL39" s="341">
        <v>0</v>
      </c>
      <c r="BM39" s="341">
        <v>0</v>
      </c>
      <c r="BN39" s="341">
        <v>0</v>
      </c>
      <c r="BO39" s="341">
        <v>14.273999999999999</v>
      </c>
      <c r="BP39" s="341">
        <v>70.170689999999993</v>
      </c>
      <c r="BQ39" s="341">
        <v>235.29509999999999</v>
      </c>
      <c r="BR39" s="341">
        <v>179.9152</v>
      </c>
      <c r="BS39" s="341">
        <v>50.466450000000002</v>
      </c>
      <c r="BT39" s="341">
        <v>1.3517920000000001</v>
      </c>
      <c r="BU39" s="341">
        <v>0</v>
      </c>
      <c r="BV39" s="341">
        <v>0</v>
      </c>
    </row>
    <row r="40" spans="1:74" ht="11.1" customHeight="1" x14ac:dyDescent="0.2">
      <c r="A40" s="9" t="s">
        <v>157</v>
      </c>
      <c r="B40" s="212" t="s">
        <v>598</v>
      </c>
      <c r="C40" s="257">
        <v>0</v>
      </c>
      <c r="D40" s="257">
        <v>0</v>
      </c>
      <c r="E40" s="257">
        <v>0.19775431096000001</v>
      </c>
      <c r="F40" s="257">
        <v>4.3027574393E-2</v>
      </c>
      <c r="G40" s="257">
        <v>28.220572946000001</v>
      </c>
      <c r="H40" s="257">
        <v>139.38567259000001</v>
      </c>
      <c r="I40" s="257">
        <v>276.43983159999999</v>
      </c>
      <c r="J40" s="257">
        <v>211.30737622000001</v>
      </c>
      <c r="K40" s="257">
        <v>69.262341751999998</v>
      </c>
      <c r="L40" s="257">
        <v>5.4803848424000003</v>
      </c>
      <c r="M40" s="257">
        <v>0</v>
      </c>
      <c r="N40" s="257">
        <v>0</v>
      </c>
      <c r="O40" s="257">
        <v>0</v>
      </c>
      <c r="P40" s="257">
        <v>0</v>
      </c>
      <c r="Q40" s="257">
        <v>0.19775431096000001</v>
      </c>
      <c r="R40" s="257">
        <v>4.3027574393E-2</v>
      </c>
      <c r="S40" s="257">
        <v>35.158509355</v>
      </c>
      <c r="T40" s="257">
        <v>132.44246357</v>
      </c>
      <c r="U40" s="257">
        <v>272.72280366000001</v>
      </c>
      <c r="V40" s="257">
        <v>205.01833364000001</v>
      </c>
      <c r="W40" s="257">
        <v>70.729661676000006</v>
      </c>
      <c r="X40" s="257">
        <v>5.1711405950999998</v>
      </c>
      <c r="Y40" s="257">
        <v>0</v>
      </c>
      <c r="Z40" s="257">
        <v>8.6280500741999999E-2</v>
      </c>
      <c r="AA40" s="257">
        <v>0</v>
      </c>
      <c r="AB40" s="257">
        <v>0</v>
      </c>
      <c r="AC40" s="257">
        <v>0.19775431096000001</v>
      </c>
      <c r="AD40" s="257">
        <v>4.3027574393E-2</v>
      </c>
      <c r="AE40" s="257">
        <v>34.822270070999998</v>
      </c>
      <c r="AF40" s="257">
        <v>133.83753646</v>
      </c>
      <c r="AG40" s="257">
        <v>273.70288049999999</v>
      </c>
      <c r="AH40" s="257">
        <v>213.89378941999999</v>
      </c>
      <c r="AI40" s="257">
        <v>78.793614614000006</v>
      </c>
      <c r="AJ40" s="257">
        <v>5.6636402295000003</v>
      </c>
      <c r="AK40" s="257">
        <v>0</v>
      </c>
      <c r="AL40" s="257">
        <v>8.6280500741999999E-2</v>
      </c>
      <c r="AM40" s="257">
        <v>0</v>
      </c>
      <c r="AN40" s="257">
        <v>0</v>
      </c>
      <c r="AO40" s="257">
        <v>0.19775431096000001</v>
      </c>
      <c r="AP40" s="257">
        <v>0.26155826835000001</v>
      </c>
      <c r="AQ40" s="257">
        <v>32.868130430999997</v>
      </c>
      <c r="AR40" s="257">
        <v>132.69073408</v>
      </c>
      <c r="AS40" s="257">
        <v>278.63201794000003</v>
      </c>
      <c r="AT40" s="257">
        <v>208.64864154</v>
      </c>
      <c r="AU40" s="257">
        <v>79.35381683</v>
      </c>
      <c r="AV40" s="257">
        <v>5.1270009803000001</v>
      </c>
      <c r="AW40" s="257">
        <v>0</v>
      </c>
      <c r="AX40" s="257">
        <v>8.6280500741999999E-2</v>
      </c>
      <c r="AY40" s="341">
        <v>0</v>
      </c>
      <c r="AZ40" s="341">
        <v>0</v>
      </c>
      <c r="BA40" s="341">
        <v>0.19775429999999999</v>
      </c>
      <c r="BB40" s="341">
        <v>0.26155830000000002</v>
      </c>
      <c r="BC40" s="341">
        <v>38.814340000000001</v>
      </c>
      <c r="BD40" s="341">
        <v>126.2276</v>
      </c>
      <c r="BE40" s="341">
        <v>280.55349999999999</v>
      </c>
      <c r="BF40" s="341">
        <v>223.81139999999999</v>
      </c>
      <c r="BG40" s="341">
        <v>84.467830000000006</v>
      </c>
      <c r="BH40" s="341">
        <v>5.4630609999999997</v>
      </c>
      <c r="BI40" s="341">
        <v>0</v>
      </c>
      <c r="BJ40" s="341">
        <v>8.6280499999999996E-2</v>
      </c>
      <c r="BK40" s="341">
        <v>0</v>
      </c>
      <c r="BL40" s="341">
        <v>0</v>
      </c>
      <c r="BM40" s="341">
        <v>0.19775429999999999</v>
      </c>
      <c r="BN40" s="341">
        <v>0.26155830000000002</v>
      </c>
      <c r="BO40" s="341">
        <v>39.3065</v>
      </c>
      <c r="BP40" s="341">
        <v>131.79079999999999</v>
      </c>
      <c r="BQ40" s="341">
        <v>291.19760000000002</v>
      </c>
      <c r="BR40" s="341">
        <v>222.10290000000001</v>
      </c>
      <c r="BS40" s="341">
        <v>86.858580000000003</v>
      </c>
      <c r="BT40" s="341">
        <v>5.8378040000000002</v>
      </c>
      <c r="BU40" s="341">
        <v>0</v>
      </c>
      <c r="BV40" s="341">
        <v>8.6280499999999996E-2</v>
      </c>
    </row>
    <row r="41" spans="1:74" ht="11.1" customHeight="1" x14ac:dyDescent="0.2">
      <c r="A41" s="9" t="s">
        <v>158</v>
      </c>
      <c r="B41" s="212" t="s">
        <v>566</v>
      </c>
      <c r="C41" s="257">
        <v>0.1047395297</v>
      </c>
      <c r="D41" s="257">
        <v>0</v>
      </c>
      <c r="E41" s="257">
        <v>2.7363577425000001</v>
      </c>
      <c r="F41" s="257">
        <v>1.8820145898</v>
      </c>
      <c r="G41" s="257">
        <v>58.417266392999998</v>
      </c>
      <c r="H41" s="257">
        <v>173.19145047999999</v>
      </c>
      <c r="I41" s="257">
        <v>256.83383427000001</v>
      </c>
      <c r="J41" s="257">
        <v>219.36640288999999</v>
      </c>
      <c r="K41" s="257">
        <v>68.205213157000003</v>
      </c>
      <c r="L41" s="257">
        <v>6.0347402860999999</v>
      </c>
      <c r="M41" s="257">
        <v>0</v>
      </c>
      <c r="N41" s="257">
        <v>0</v>
      </c>
      <c r="O41" s="257">
        <v>0.1047395297</v>
      </c>
      <c r="P41" s="257">
        <v>0</v>
      </c>
      <c r="Q41" s="257">
        <v>2.7363577425000001</v>
      </c>
      <c r="R41" s="257">
        <v>1.8309131663</v>
      </c>
      <c r="S41" s="257">
        <v>64.077457272999993</v>
      </c>
      <c r="T41" s="257">
        <v>162.75804839</v>
      </c>
      <c r="U41" s="257">
        <v>248.67285938000001</v>
      </c>
      <c r="V41" s="257">
        <v>210.45231720999999</v>
      </c>
      <c r="W41" s="257">
        <v>68.569055019000004</v>
      </c>
      <c r="X41" s="257">
        <v>5.9838543020000001</v>
      </c>
      <c r="Y41" s="257">
        <v>0</v>
      </c>
      <c r="Z41" s="257">
        <v>0.15510074368999999</v>
      </c>
      <c r="AA41" s="257">
        <v>0</v>
      </c>
      <c r="AB41" s="257">
        <v>0</v>
      </c>
      <c r="AC41" s="257">
        <v>3.0561986417</v>
      </c>
      <c r="AD41" s="257">
        <v>1.3651650930000001</v>
      </c>
      <c r="AE41" s="257">
        <v>64.192631775999999</v>
      </c>
      <c r="AF41" s="257">
        <v>168.74467347999999</v>
      </c>
      <c r="AG41" s="257">
        <v>247.03163085</v>
      </c>
      <c r="AH41" s="257">
        <v>217.00484578000001</v>
      </c>
      <c r="AI41" s="257">
        <v>78.446160594000006</v>
      </c>
      <c r="AJ41" s="257">
        <v>7.8185449493999997</v>
      </c>
      <c r="AK41" s="257">
        <v>0</v>
      </c>
      <c r="AL41" s="257">
        <v>0.15510074368999999</v>
      </c>
      <c r="AM41" s="257">
        <v>0</v>
      </c>
      <c r="AN41" s="257">
        <v>0</v>
      </c>
      <c r="AO41" s="257">
        <v>2.8143329969000002</v>
      </c>
      <c r="AP41" s="257">
        <v>2.0239919024000002</v>
      </c>
      <c r="AQ41" s="257">
        <v>58.716732194000002</v>
      </c>
      <c r="AR41" s="257">
        <v>167.52089373000001</v>
      </c>
      <c r="AS41" s="257">
        <v>251.65753330999999</v>
      </c>
      <c r="AT41" s="257">
        <v>203.62153594</v>
      </c>
      <c r="AU41" s="257">
        <v>77.329125547999993</v>
      </c>
      <c r="AV41" s="257">
        <v>6.6293081890999996</v>
      </c>
      <c r="AW41" s="257">
        <v>0</v>
      </c>
      <c r="AX41" s="257">
        <v>0.15510074368999999</v>
      </c>
      <c r="AY41" s="341">
        <v>0</v>
      </c>
      <c r="AZ41" s="341">
        <v>0</v>
      </c>
      <c r="BA41" s="341">
        <v>2.814333</v>
      </c>
      <c r="BB41" s="341">
        <v>2.010113</v>
      </c>
      <c r="BC41" s="341">
        <v>70.567989999999995</v>
      </c>
      <c r="BD41" s="341">
        <v>169.31299999999999</v>
      </c>
      <c r="BE41" s="341">
        <v>254.779</v>
      </c>
      <c r="BF41" s="341">
        <v>211.87970000000001</v>
      </c>
      <c r="BG41" s="341">
        <v>81.235219999999998</v>
      </c>
      <c r="BH41" s="341">
        <v>6.7869669999999998</v>
      </c>
      <c r="BI41" s="341">
        <v>0</v>
      </c>
      <c r="BJ41" s="341">
        <v>0.15510070000000001</v>
      </c>
      <c r="BK41" s="341">
        <v>0</v>
      </c>
      <c r="BL41" s="341">
        <v>0</v>
      </c>
      <c r="BM41" s="341">
        <v>2.747868</v>
      </c>
      <c r="BN41" s="341">
        <v>2.1320920000000001</v>
      </c>
      <c r="BO41" s="341">
        <v>71.333119999999994</v>
      </c>
      <c r="BP41" s="341">
        <v>170.91149999999999</v>
      </c>
      <c r="BQ41" s="341">
        <v>267.64879999999999</v>
      </c>
      <c r="BR41" s="341">
        <v>216.8443</v>
      </c>
      <c r="BS41" s="341">
        <v>81.680949999999996</v>
      </c>
      <c r="BT41" s="341">
        <v>7.403321</v>
      </c>
      <c r="BU41" s="341">
        <v>0</v>
      </c>
      <c r="BV41" s="341">
        <v>0.15510070000000001</v>
      </c>
    </row>
    <row r="42" spans="1:74" ht="11.1" customHeight="1" x14ac:dyDescent="0.2">
      <c r="A42" s="9" t="s">
        <v>159</v>
      </c>
      <c r="B42" s="212" t="s">
        <v>567</v>
      </c>
      <c r="C42" s="257">
        <v>0.20605248340999999</v>
      </c>
      <c r="D42" s="257">
        <v>0</v>
      </c>
      <c r="E42" s="257">
        <v>6.4855082509999997</v>
      </c>
      <c r="F42" s="257">
        <v>7.6998244226999999</v>
      </c>
      <c r="G42" s="257">
        <v>66.051070543999998</v>
      </c>
      <c r="H42" s="257">
        <v>208.24269135</v>
      </c>
      <c r="I42" s="257">
        <v>319.34802014000002</v>
      </c>
      <c r="J42" s="257">
        <v>270.22179772999999</v>
      </c>
      <c r="K42" s="257">
        <v>93.525536607999996</v>
      </c>
      <c r="L42" s="257">
        <v>8.9398553622999994</v>
      </c>
      <c r="M42" s="257">
        <v>7.2334832414999994E-2</v>
      </c>
      <c r="N42" s="257">
        <v>0</v>
      </c>
      <c r="O42" s="257">
        <v>0.20605248340999999</v>
      </c>
      <c r="P42" s="257">
        <v>0</v>
      </c>
      <c r="Q42" s="257">
        <v>6.6767360257000004</v>
      </c>
      <c r="R42" s="257">
        <v>7.6265528146000001</v>
      </c>
      <c r="S42" s="257">
        <v>66.767082985000002</v>
      </c>
      <c r="T42" s="257">
        <v>204.27724662</v>
      </c>
      <c r="U42" s="257">
        <v>315.33361050000002</v>
      </c>
      <c r="V42" s="257">
        <v>263.38057644999998</v>
      </c>
      <c r="W42" s="257">
        <v>95.111593776999996</v>
      </c>
      <c r="X42" s="257">
        <v>9.2145503073999997</v>
      </c>
      <c r="Y42" s="257">
        <v>7.2334832414999994E-2</v>
      </c>
      <c r="Z42" s="257">
        <v>0</v>
      </c>
      <c r="AA42" s="257">
        <v>0</v>
      </c>
      <c r="AB42" s="257">
        <v>7.6342197452E-3</v>
      </c>
      <c r="AC42" s="257">
        <v>7.2737874117999999</v>
      </c>
      <c r="AD42" s="257">
        <v>6.3260719312999996</v>
      </c>
      <c r="AE42" s="257">
        <v>64.660579313</v>
      </c>
      <c r="AF42" s="257">
        <v>209.93018717999999</v>
      </c>
      <c r="AG42" s="257">
        <v>307.99849372</v>
      </c>
      <c r="AH42" s="257">
        <v>260.77372421000001</v>
      </c>
      <c r="AI42" s="257">
        <v>103.71132586</v>
      </c>
      <c r="AJ42" s="257">
        <v>11.677252531000001</v>
      </c>
      <c r="AK42" s="257">
        <v>0.27082731807999999</v>
      </c>
      <c r="AL42" s="257">
        <v>0</v>
      </c>
      <c r="AM42" s="257">
        <v>0</v>
      </c>
      <c r="AN42" s="257">
        <v>0.30453833561999999</v>
      </c>
      <c r="AO42" s="257">
        <v>6.4415941172000002</v>
      </c>
      <c r="AP42" s="257">
        <v>7.1859370279999997</v>
      </c>
      <c r="AQ42" s="257">
        <v>58.998028603000002</v>
      </c>
      <c r="AR42" s="257">
        <v>210.44979178</v>
      </c>
      <c r="AS42" s="257">
        <v>310.89067924</v>
      </c>
      <c r="AT42" s="257">
        <v>243.31700604</v>
      </c>
      <c r="AU42" s="257">
        <v>104.60890482000001</v>
      </c>
      <c r="AV42" s="257">
        <v>11.101817887999999</v>
      </c>
      <c r="AW42" s="257">
        <v>0.27082731807999999</v>
      </c>
      <c r="AX42" s="257">
        <v>0</v>
      </c>
      <c r="AY42" s="341">
        <v>0</v>
      </c>
      <c r="AZ42" s="341">
        <v>0.30453829999999998</v>
      </c>
      <c r="BA42" s="341">
        <v>6.5368810000000002</v>
      </c>
      <c r="BB42" s="341">
        <v>7.1582049999999997</v>
      </c>
      <c r="BC42" s="341">
        <v>71.746110000000002</v>
      </c>
      <c r="BD42" s="341">
        <v>219.41650000000001</v>
      </c>
      <c r="BE42" s="341">
        <v>312.49639999999999</v>
      </c>
      <c r="BF42" s="341">
        <v>246.9402</v>
      </c>
      <c r="BG42" s="341">
        <v>109.066</v>
      </c>
      <c r="BH42" s="341">
        <v>11.056319999999999</v>
      </c>
      <c r="BI42" s="341">
        <v>0.27082729999999999</v>
      </c>
      <c r="BJ42" s="341">
        <v>0</v>
      </c>
      <c r="BK42" s="341">
        <v>0</v>
      </c>
      <c r="BL42" s="341">
        <v>0.30453829999999998</v>
      </c>
      <c r="BM42" s="341">
        <v>6.5196249999999996</v>
      </c>
      <c r="BN42" s="341">
        <v>7.6823670000000002</v>
      </c>
      <c r="BO42" s="341">
        <v>72.700180000000003</v>
      </c>
      <c r="BP42" s="341">
        <v>219.3357</v>
      </c>
      <c r="BQ42" s="341">
        <v>324.29910000000001</v>
      </c>
      <c r="BR42" s="341">
        <v>254.99340000000001</v>
      </c>
      <c r="BS42" s="341">
        <v>110.0917</v>
      </c>
      <c r="BT42" s="341">
        <v>12.013389999999999</v>
      </c>
      <c r="BU42" s="341">
        <v>0.22711219999999999</v>
      </c>
      <c r="BV42" s="341">
        <v>0</v>
      </c>
    </row>
    <row r="43" spans="1:74" ht="11.1" customHeight="1" x14ac:dyDescent="0.2">
      <c r="A43" s="9" t="s">
        <v>160</v>
      </c>
      <c r="B43" s="212" t="s">
        <v>599</v>
      </c>
      <c r="C43" s="257">
        <v>31.280374114000001</v>
      </c>
      <c r="D43" s="257">
        <v>30.255344203</v>
      </c>
      <c r="E43" s="257">
        <v>48.183429357999998</v>
      </c>
      <c r="F43" s="257">
        <v>81.590511526</v>
      </c>
      <c r="G43" s="257">
        <v>194.83614699</v>
      </c>
      <c r="H43" s="257">
        <v>359.74877217</v>
      </c>
      <c r="I43" s="257">
        <v>443.90830383000002</v>
      </c>
      <c r="J43" s="257">
        <v>432.57471764000002</v>
      </c>
      <c r="K43" s="257">
        <v>281.17895191999997</v>
      </c>
      <c r="L43" s="257">
        <v>125.90234718000001</v>
      </c>
      <c r="M43" s="257">
        <v>45.672928941000002</v>
      </c>
      <c r="N43" s="257">
        <v>38.203908884999997</v>
      </c>
      <c r="O43" s="257">
        <v>31.202903423999999</v>
      </c>
      <c r="P43" s="257">
        <v>29.352447087000002</v>
      </c>
      <c r="Q43" s="257">
        <v>52.978819065000003</v>
      </c>
      <c r="R43" s="257">
        <v>89.953669137999995</v>
      </c>
      <c r="S43" s="257">
        <v>204.62809587999999</v>
      </c>
      <c r="T43" s="257">
        <v>366.48007138999998</v>
      </c>
      <c r="U43" s="257">
        <v>441.89975146</v>
      </c>
      <c r="V43" s="257">
        <v>427.50504139999998</v>
      </c>
      <c r="W43" s="257">
        <v>277.74377404000001</v>
      </c>
      <c r="X43" s="257">
        <v>125.76931868</v>
      </c>
      <c r="Y43" s="257">
        <v>49.892625240000001</v>
      </c>
      <c r="Z43" s="257">
        <v>46.165845773000001</v>
      </c>
      <c r="AA43" s="257">
        <v>29.647829053999999</v>
      </c>
      <c r="AB43" s="257">
        <v>29.710635411999998</v>
      </c>
      <c r="AC43" s="257">
        <v>57.298443808999998</v>
      </c>
      <c r="AD43" s="257">
        <v>87.788089256999996</v>
      </c>
      <c r="AE43" s="257">
        <v>206.27873441</v>
      </c>
      <c r="AF43" s="257">
        <v>371.70458566000002</v>
      </c>
      <c r="AG43" s="257">
        <v>447.97485398999999</v>
      </c>
      <c r="AH43" s="257">
        <v>429.56876364999999</v>
      </c>
      <c r="AI43" s="257">
        <v>289.41762342999999</v>
      </c>
      <c r="AJ43" s="257">
        <v>130.88793175999999</v>
      </c>
      <c r="AK43" s="257">
        <v>51.772124501999997</v>
      </c>
      <c r="AL43" s="257">
        <v>47.15106565</v>
      </c>
      <c r="AM43" s="257">
        <v>29.927693938000001</v>
      </c>
      <c r="AN43" s="257">
        <v>32.935775888999999</v>
      </c>
      <c r="AO43" s="257">
        <v>56.468435493000001</v>
      </c>
      <c r="AP43" s="257">
        <v>94.153111722999995</v>
      </c>
      <c r="AQ43" s="257">
        <v>209.51858386000001</v>
      </c>
      <c r="AR43" s="257">
        <v>371.58418827999998</v>
      </c>
      <c r="AS43" s="257">
        <v>454.03501822999999</v>
      </c>
      <c r="AT43" s="257">
        <v>419.89570914000001</v>
      </c>
      <c r="AU43" s="257">
        <v>286.85775131000003</v>
      </c>
      <c r="AV43" s="257">
        <v>127.81385523</v>
      </c>
      <c r="AW43" s="257">
        <v>53.655526700000003</v>
      </c>
      <c r="AX43" s="257">
        <v>45.740537779999997</v>
      </c>
      <c r="AY43" s="341">
        <v>28.96827</v>
      </c>
      <c r="AZ43" s="341">
        <v>36.605499999999999</v>
      </c>
      <c r="BA43" s="341">
        <v>54.897489999999998</v>
      </c>
      <c r="BB43" s="341">
        <v>95.056629999999998</v>
      </c>
      <c r="BC43" s="341">
        <v>218.0453</v>
      </c>
      <c r="BD43" s="341">
        <v>370.9375</v>
      </c>
      <c r="BE43" s="341">
        <v>456.42939999999999</v>
      </c>
      <c r="BF43" s="341">
        <v>425.28719999999998</v>
      </c>
      <c r="BG43" s="341">
        <v>298.15350000000001</v>
      </c>
      <c r="BH43" s="341">
        <v>135.61670000000001</v>
      </c>
      <c r="BI43" s="341">
        <v>58.00329</v>
      </c>
      <c r="BJ43" s="341">
        <v>45.880719999999997</v>
      </c>
      <c r="BK43" s="341">
        <v>29.690819999999999</v>
      </c>
      <c r="BL43" s="341">
        <v>38.10913</v>
      </c>
      <c r="BM43" s="341">
        <v>55.539020000000001</v>
      </c>
      <c r="BN43" s="341">
        <v>95.762180000000001</v>
      </c>
      <c r="BO43" s="341">
        <v>218.9194</v>
      </c>
      <c r="BP43" s="341">
        <v>370.96749999999997</v>
      </c>
      <c r="BQ43" s="341">
        <v>463.54169999999999</v>
      </c>
      <c r="BR43" s="341">
        <v>424.46730000000002</v>
      </c>
      <c r="BS43" s="341">
        <v>299.0668</v>
      </c>
      <c r="BT43" s="341">
        <v>135.1002</v>
      </c>
      <c r="BU43" s="341">
        <v>58.068530000000003</v>
      </c>
      <c r="BV43" s="341">
        <v>45.735030000000002</v>
      </c>
    </row>
    <row r="44" spans="1:74" ht="11.1" customHeight="1" x14ac:dyDescent="0.2">
      <c r="A44" s="9" t="s">
        <v>161</v>
      </c>
      <c r="B44" s="212" t="s">
        <v>569</v>
      </c>
      <c r="C44" s="257">
        <v>6.6756712977000001</v>
      </c>
      <c r="D44" s="257">
        <v>2.7302574449999999</v>
      </c>
      <c r="E44" s="257">
        <v>23.256145922000002</v>
      </c>
      <c r="F44" s="257">
        <v>35.382573600000001</v>
      </c>
      <c r="G44" s="257">
        <v>149.1392453</v>
      </c>
      <c r="H44" s="257">
        <v>341.30206880999998</v>
      </c>
      <c r="I44" s="257">
        <v>407.71428323999999</v>
      </c>
      <c r="J44" s="257">
        <v>416.98447680999999</v>
      </c>
      <c r="K44" s="257">
        <v>227.52797045</v>
      </c>
      <c r="L44" s="257">
        <v>45.968577146000001</v>
      </c>
      <c r="M44" s="257">
        <v>3.1595949114000002</v>
      </c>
      <c r="N44" s="257">
        <v>2.7420506571000001</v>
      </c>
      <c r="O44" s="257">
        <v>5.7298724051000001</v>
      </c>
      <c r="P44" s="257">
        <v>2.1642276153000002</v>
      </c>
      <c r="Q44" s="257">
        <v>24.463507622000002</v>
      </c>
      <c r="R44" s="257">
        <v>38.370796986000002</v>
      </c>
      <c r="S44" s="257">
        <v>156.98766638999999</v>
      </c>
      <c r="T44" s="257">
        <v>345.76944772000002</v>
      </c>
      <c r="U44" s="257">
        <v>408.84430119000001</v>
      </c>
      <c r="V44" s="257">
        <v>405.83745001</v>
      </c>
      <c r="W44" s="257">
        <v>222.48486631</v>
      </c>
      <c r="X44" s="257">
        <v>47.084492011000002</v>
      </c>
      <c r="Y44" s="257">
        <v>4.0824253815000002</v>
      </c>
      <c r="Z44" s="257">
        <v>5.0675460653000002</v>
      </c>
      <c r="AA44" s="257">
        <v>4.1097234662000002</v>
      </c>
      <c r="AB44" s="257">
        <v>2.3906338954000002</v>
      </c>
      <c r="AC44" s="257">
        <v>26.321243351</v>
      </c>
      <c r="AD44" s="257">
        <v>34.219729293999997</v>
      </c>
      <c r="AE44" s="257">
        <v>156.57305912000001</v>
      </c>
      <c r="AF44" s="257">
        <v>353.17063417999998</v>
      </c>
      <c r="AG44" s="257">
        <v>411.98300246000002</v>
      </c>
      <c r="AH44" s="257">
        <v>404.96946747999999</v>
      </c>
      <c r="AI44" s="257">
        <v>238.70247859</v>
      </c>
      <c r="AJ44" s="257">
        <v>55.231133667000002</v>
      </c>
      <c r="AK44" s="257">
        <v>5.0531570972999997</v>
      </c>
      <c r="AL44" s="257">
        <v>5.1439714006999999</v>
      </c>
      <c r="AM44" s="257">
        <v>5.5840523987999999</v>
      </c>
      <c r="AN44" s="257">
        <v>4.0434382979999999</v>
      </c>
      <c r="AO44" s="257">
        <v>24.478928789000001</v>
      </c>
      <c r="AP44" s="257">
        <v>40.418287468999999</v>
      </c>
      <c r="AQ44" s="257">
        <v>152.22254036999999</v>
      </c>
      <c r="AR44" s="257">
        <v>346.11986959000001</v>
      </c>
      <c r="AS44" s="257">
        <v>417.76794204999999</v>
      </c>
      <c r="AT44" s="257">
        <v>383.62728195</v>
      </c>
      <c r="AU44" s="257">
        <v>229.99362223</v>
      </c>
      <c r="AV44" s="257">
        <v>52.882098679999999</v>
      </c>
      <c r="AW44" s="257">
        <v>5.3067967267</v>
      </c>
      <c r="AX44" s="257">
        <v>4.6869686844</v>
      </c>
      <c r="AY44" s="341">
        <v>5.4234330000000002</v>
      </c>
      <c r="AZ44" s="341">
        <v>5.8819229999999996</v>
      </c>
      <c r="BA44" s="341">
        <v>24.505130000000001</v>
      </c>
      <c r="BB44" s="341">
        <v>38.612130000000001</v>
      </c>
      <c r="BC44" s="341">
        <v>166.74860000000001</v>
      </c>
      <c r="BD44" s="341">
        <v>348.85250000000002</v>
      </c>
      <c r="BE44" s="341">
        <v>420.74110000000002</v>
      </c>
      <c r="BF44" s="341">
        <v>387.85789999999997</v>
      </c>
      <c r="BG44" s="341">
        <v>240.44110000000001</v>
      </c>
      <c r="BH44" s="341">
        <v>57.127760000000002</v>
      </c>
      <c r="BI44" s="341">
        <v>5.2559740000000001</v>
      </c>
      <c r="BJ44" s="341">
        <v>4.3775240000000002</v>
      </c>
      <c r="BK44" s="341">
        <v>5.491727</v>
      </c>
      <c r="BL44" s="341">
        <v>5.9294089999999997</v>
      </c>
      <c r="BM44" s="341">
        <v>24.088789999999999</v>
      </c>
      <c r="BN44" s="341">
        <v>39.881410000000002</v>
      </c>
      <c r="BO44" s="341">
        <v>168.1232</v>
      </c>
      <c r="BP44" s="341">
        <v>345.5025</v>
      </c>
      <c r="BQ44" s="341">
        <v>431.28039999999999</v>
      </c>
      <c r="BR44" s="341">
        <v>393.85199999999998</v>
      </c>
      <c r="BS44" s="341">
        <v>239.0334</v>
      </c>
      <c r="BT44" s="341">
        <v>59.026299999999999</v>
      </c>
      <c r="BU44" s="341">
        <v>5.55661</v>
      </c>
      <c r="BV44" s="341">
        <v>4.5561889999999998</v>
      </c>
    </row>
    <row r="45" spans="1:74" ht="11.1" customHeight="1" x14ac:dyDescent="0.2">
      <c r="A45" s="9" t="s">
        <v>162</v>
      </c>
      <c r="B45" s="212" t="s">
        <v>570</v>
      </c>
      <c r="C45" s="257">
        <v>15.795589543</v>
      </c>
      <c r="D45" s="257">
        <v>16.254393034</v>
      </c>
      <c r="E45" s="257">
        <v>62.040317127000002</v>
      </c>
      <c r="F45" s="257">
        <v>116.14238305000001</v>
      </c>
      <c r="G45" s="257">
        <v>275.566351</v>
      </c>
      <c r="H45" s="257">
        <v>491.13906446999999</v>
      </c>
      <c r="I45" s="257">
        <v>554.98853388999999</v>
      </c>
      <c r="J45" s="257">
        <v>585.87162766999995</v>
      </c>
      <c r="K45" s="257">
        <v>377.47728546000002</v>
      </c>
      <c r="L45" s="257">
        <v>140.24803846</v>
      </c>
      <c r="M45" s="257">
        <v>34.514006362000003</v>
      </c>
      <c r="N45" s="257">
        <v>8.9818977068999999</v>
      </c>
      <c r="O45" s="257">
        <v>13.725008007</v>
      </c>
      <c r="P45" s="257">
        <v>14.759311612999999</v>
      </c>
      <c r="Q45" s="257">
        <v>61.925691268999998</v>
      </c>
      <c r="R45" s="257">
        <v>121.74834387999999</v>
      </c>
      <c r="S45" s="257">
        <v>278.33147436000002</v>
      </c>
      <c r="T45" s="257">
        <v>489.58315771999997</v>
      </c>
      <c r="U45" s="257">
        <v>558.74998251</v>
      </c>
      <c r="V45" s="257">
        <v>586.26917496999999</v>
      </c>
      <c r="W45" s="257">
        <v>372.38990409000002</v>
      </c>
      <c r="X45" s="257">
        <v>145.59154415</v>
      </c>
      <c r="Y45" s="257">
        <v>34.390049490000003</v>
      </c>
      <c r="Z45" s="257">
        <v>11.026032884999999</v>
      </c>
      <c r="AA45" s="257">
        <v>11.176995278</v>
      </c>
      <c r="AB45" s="257">
        <v>16.252709907</v>
      </c>
      <c r="AC45" s="257">
        <v>62.103762609</v>
      </c>
      <c r="AD45" s="257">
        <v>113.61975771</v>
      </c>
      <c r="AE45" s="257">
        <v>271.00619189999998</v>
      </c>
      <c r="AF45" s="257">
        <v>491.81448126999999</v>
      </c>
      <c r="AG45" s="257">
        <v>563.97586879999994</v>
      </c>
      <c r="AH45" s="257">
        <v>579.82037006999997</v>
      </c>
      <c r="AI45" s="257">
        <v>383.77337989</v>
      </c>
      <c r="AJ45" s="257">
        <v>154.27764496</v>
      </c>
      <c r="AK45" s="257">
        <v>38.430430856000001</v>
      </c>
      <c r="AL45" s="257">
        <v>11.850715482</v>
      </c>
      <c r="AM45" s="257">
        <v>14.028911899000001</v>
      </c>
      <c r="AN45" s="257">
        <v>22.060796538000002</v>
      </c>
      <c r="AO45" s="257">
        <v>63.644763251000001</v>
      </c>
      <c r="AP45" s="257">
        <v>122.29734868</v>
      </c>
      <c r="AQ45" s="257">
        <v>269.58166862000002</v>
      </c>
      <c r="AR45" s="257">
        <v>494.80212606999999</v>
      </c>
      <c r="AS45" s="257">
        <v>576.34525787999996</v>
      </c>
      <c r="AT45" s="257">
        <v>573.71506208999995</v>
      </c>
      <c r="AU45" s="257">
        <v>381.76300105000001</v>
      </c>
      <c r="AV45" s="257">
        <v>151.94622436</v>
      </c>
      <c r="AW45" s="257">
        <v>40.957782002000002</v>
      </c>
      <c r="AX45" s="257">
        <v>10.777358838</v>
      </c>
      <c r="AY45" s="341">
        <v>13.493830000000001</v>
      </c>
      <c r="AZ45" s="341">
        <v>22.837589999999999</v>
      </c>
      <c r="BA45" s="341">
        <v>67.126270000000005</v>
      </c>
      <c r="BB45" s="341">
        <v>118.0972</v>
      </c>
      <c r="BC45" s="341">
        <v>280.1977</v>
      </c>
      <c r="BD45" s="341">
        <v>498.99250000000001</v>
      </c>
      <c r="BE45" s="341">
        <v>582.37760000000003</v>
      </c>
      <c r="BF45" s="341">
        <v>578.95680000000004</v>
      </c>
      <c r="BG45" s="341">
        <v>391.02229999999997</v>
      </c>
      <c r="BH45" s="341">
        <v>155.36859999999999</v>
      </c>
      <c r="BI45" s="341">
        <v>38.655839999999998</v>
      </c>
      <c r="BJ45" s="341">
        <v>10.397119999999999</v>
      </c>
      <c r="BK45" s="341">
        <v>13.31105</v>
      </c>
      <c r="BL45" s="341">
        <v>21.1021</v>
      </c>
      <c r="BM45" s="341">
        <v>66.189220000000006</v>
      </c>
      <c r="BN45" s="341">
        <v>119.2732</v>
      </c>
      <c r="BO45" s="341">
        <v>280.22750000000002</v>
      </c>
      <c r="BP45" s="341">
        <v>493.36950000000002</v>
      </c>
      <c r="BQ45" s="341">
        <v>580.31050000000005</v>
      </c>
      <c r="BR45" s="341">
        <v>580.06780000000003</v>
      </c>
      <c r="BS45" s="341">
        <v>396.55970000000002</v>
      </c>
      <c r="BT45" s="341">
        <v>159.39150000000001</v>
      </c>
      <c r="BU45" s="341">
        <v>39.642220000000002</v>
      </c>
      <c r="BV45" s="341">
        <v>11.30653</v>
      </c>
    </row>
    <row r="46" spans="1:74" ht="11.1" customHeight="1" x14ac:dyDescent="0.2">
      <c r="A46" s="9" t="s">
        <v>163</v>
      </c>
      <c r="B46" s="212" t="s">
        <v>571</v>
      </c>
      <c r="C46" s="257">
        <v>1.0084081023</v>
      </c>
      <c r="D46" s="257">
        <v>2.5046525545999998</v>
      </c>
      <c r="E46" s="257">
        <v>13.717735741</v>
      </c>
      <c r="F46" s="257">
        <v>40.072570370000001</v>
      </c>
      <c r="G46" s="257">
        <v>118.7031861</v>
      </c>
      <c r="H46" s="257">
        <v>264.48230043000001</v>
      </c>
      <c r="I46" s="257">
        <v>397.12989775</v>
      </c>
      <c r="J46" s="257">
        <v>332.77893439000002</v>
      </c>
      <c r="K46" s="257">
        <v>199.10491379000001</v>
      </c>
      <c r="L46" s="257">
        <v>63.809212463000001</v>
      </c>
      <c r="M46" s="257">
        <v>11.198775927</v>
      </c>
      <c r="N46" s="257">
        <v>0</v>
      </c>
      <c r="O46" s="257">
        <v>1.0580653689999999</v>
      </c>
      <c r="P46" s="257">
        <v>3.3734140583999999</v>
      </c>
      <c r="Q46" s="257">
        <v>16.235834107999999</v>
      </c>
      <c r="R46" s="257">
        <v>40.999715166000001</v>
      </c>
      <c r="S46" s="257">
        <v>114.06978377999999</v>
      </c>
      <c r="T46" s="257">
        <v>273.81155426999999</v>
      </c>
      <c r="U46" s="257">
        <v>387.79899214</v>
      </c>
      <c r="V46" s="257">
        <v>338.88785614</v>
      </c>
      <c r="W46" s="257">
        <v>202.99631352</v>
      </c>
      <c r="X46" s="257">
        <v>65.499995337000001</v>
      </c>
      <c r="Y46" s="257">
        <v>10.346719733</v>
      </c>
      <c r="Z46" s="257">
        <v>0</v>
      </c>
      <c r="AA46" s="257">
        <v>0.91409415621000001</v>
      </c>
      <c r="AB46" s="257">
        <v>3.9825860596</v>
      </c>
      <c r="AC46" s="257">
        <v>18.209798069000001</v>
      </c>
      <c r="AD46" s="257">
        <v>41.340535518000003</v>
      </c>
      <c r="AE46" s="257">
        <v>107.63278582</v>
      </c>
      <c r="AF46" s="257">
        <v>275.05609057999999</v>
      </c>
      <c r="AG46" s="257">
        <v>385.80104772999999</v>
      </c>
      <c r="AH46" s="257">
        <v>338.90779760999999</v>
      </c>
      <c r="AI46" s="257">
        <v>205.51507687</v>
      </c>
      <c r="AJ46" s="257">
        <v>70.335585829999999</v>
      </c>
      <c r="AK46" s="257">
        <v>10.496958453</v>
      </c>
      <c r="AL46" s="257">
        <v>0</v>
      </c>
      <c r="AM46" s="257">
        <v>0.91409415621000001</v>
      </c>
      <c r="AN46" s="257">
        <v>4.1688163925000001</v>
      </c>
      <c r="AO46" s="257">
        <v>18.977074781999999</v>
      </c>
      <c r="AP46" s="257">
        <v>41.961539502000001</v>
      </c>
      <c r="AQ46" s="257">
        <v>105.05689121</v>
      </c>
      <c r="AR46" s="257">
        <v>278.88403504000001</v>
      </c>
      <c r="AS46" s="257">
        <v>384.39698643999998</v>
      </c>
      <c r="AT46" s="257">
        <v>334.66268260999999</v>
      </c>
      <c r="AU46" s="257">
        <v>203.28100307</v>
      </c>
      <c r="AV46" s="257">
        <v>72.779261430000005</v>
      </c>
      <c r="AW46" s="257">
        <v>11.345103105</v>
      </c>
      <c r="AX46" s="257">
        <v>0.11625077306999999</v>
      </c>
      <c r="AY46" s="341">
        <v>1.3666039999999999</v>
      </c>
      <c r="AZ46" s="341">
        <v>4.2556019999999997</v>
      </c>
      <c r="BA46" s="341">
        <v>19.109719999999999</v>
      </c>
      <c r="BB46" s="341">
        <v>45.098350000000003</v>
      </c>
      <c r="BC46" s="341">
        <v>110.6148</v>
      </c>
      <c r="BD46" s="341">
        <v>282.21499999999997</v>
      </c>
      <c r="BE46" s="341">
        <v>388.3134</v>
      </c>
      <c r="BF46" s="341">
        <v>336.41649999999998</v>
      </c>
      <c r="BG46" s="341">
        <v>207.53389999999999</v>
      </c>
      <c r="BH46" s="341">
        <v>69.939670000000007</v>
      </c>
      <c r="BI46" s="341">
        <v>10.520820000000001</v>
      </c>
      <c r="BJ46" s="341">
        <v>0.1162508</v>
      </c>
      <c r="BK46" s="341">
        <v>1.29636</v>
      </c>
      <c r="BL46" s="341">
        <v>4.3393249999999997</v>
      </c>
      <c r="BM46" s="341">
        <v>18.906120000000001</v>
      </c>
      <c r="BN46" s="341">
        <v>45.895240000000001</v>
      </c>
      <c r="BO46" s="341">
        <v>106.0727</v>
      </c>
      <c r="BP46" s="341">
        <v>288.28590000000003</v>
      </c>
      <c r="BQ46" s="341">
        <v>388.25819999999999</v>
      </c>
      <c r="BR46" s="341">
        <v>338.78539999999998</v>
      </c>
      <c r="BS46" s="341">
        <v>206.43719999999999</v>
      </c>
      <c r="BT46" s="341">
        <v>72.551680000000005</v>
      </c>
      <c r="BU46" s="341">
        <v>10.09623</v>
      </c>
      <c r="BV46" s="341">
        <v>0.14540359999999999</v>
      </c>
    </row>
    <row r="47" spans="1:74" ht="11.1" customHeight="1" x14ac:dyDescent="0.2">
      <c r="A47" s="9" t="s">
        <v>164</v>
      </c>
      <c r="B47" s="212" t="s">
        <v>572</v>
      </c>
      <c r="C47" s="257">
        <v>8.5914503408999998</v>
      </c>
      <c r="D47" s="257">
        <v>6.8102485474999996</v>
      </c>
      <c r="E47" s="257">
        <v>10.533294446999999</v>
      </c>
      <c r="F47" s="257">
        <v>16.883223894</v>
      </c>
      <c r="G47" s="257">
        <v>48.184126106000001</v>
      </c>
      <c r="H47" s="257">
        <v>105.0458691</v>
      </c>
      <c r="I47" s="257">
        <v>236.92158873</v>
      </c>
      <c r="J47" s="257">
        <v>219.14474942000001</v>
      </c>
      <c r="K47" s="257">
        <v>145.07062692</v>
      </c>
      <c r="L47" s="257">
        <v>42.133560551999999</v>
      </c>
      <c r="M47" s="257">
        <v>14.604149582</v>
      </c>
      <c r="N47" s="257">
        <v>8.2506886119999994</v>
      </c>
      <c r="O47" s="257">
        <v>8.9420340290000002</v>
      </c>
      <c r="P47" s="257">
        <v>7.4319316650999996</v>
      </c>
      <c r="Q47" s="257">
        <v>12.395288003999999</v>
      </c>
      <c r="R47" s="257">
        <v>17.653865146000001</v>
      </c>
      <c r="S47" s="257">
        <v>46.298836776999998</v>
      </c>
      <c r="T47" s="257">
        <v>115.85843948999999</v>
      </c>
      <c r="U47" s="257">
        <v>232.59029164</v>
      </c>
      <c r="V47" s="257">
        <v>222.24830896</v>
      </c>
      <c r="W47" s="257">
        <v>156.18257471000001</v>
      </c>
      <c r="X47" s="257">
        <v>48.845340215</v>
      </c>
      <c r="Y47" s="257">
        <v>14.256779133</v>
      </c>
      <c r="Z47" s="257">
        <v>8.5577030217000001</v>
      </c>
      <c r="AA47" s="257">
        <v>8.9121027325999993</v>
      </c>
      <c r="AB47" s="257">
        <v>8.3846669391000006</v>
      </c>
      <c r="AC47" s="257">
        <v>12.913051594000001</v>
      </c>
      <c r="AD47" s="257">
        <v>19.408396856</v>
      </c>
      <c r="AE47" s="257">
        <v>44.748297516999997</v>
      </c>
      <c r="AF47" s="257">
        <v>116.31482643</v>
      </c>
      <c r="AG47" s="257">
        <v>224.41870080999999</v>
      </c>
      <c r="AH47" s="257">
        <v>227.14912873</v>
      </c>
      <c r="AI47" s="257">
        <v>156.14122406999999</v>
      </c>
      <c r="AJ47" s="257">
        <v>50.962377777</v>
      </c>
      <c r="AK47" s="257">
        <v>14.324898858999999</v>
      </c>
      <c r="AL47" s="257">
        <v>8.4617191805999994</v>
      </c>
      <c r="AM47" s="257">
        <v>8.8006311965999995</v>
      </c>
      <c r="AN47" s="257">
        <v>8.4229463220999996</v>
      </c>
      <c r="AO47" s="257">
        <v>13.055757624</v>
      </c>
      <c r="AP47" s="257">
        <v>20.021600984999999</v>
      </c>
      <c r="AQ47" s="257">
        <v>44.535716088000001</v>
      </c>
      <c r="AR47" s="257">
        <v>120.60337524000001</v>
      </c>
      <c r="AS47" s="257">
        <v>229.03561945999999</v>
      </c>
      <c r="AT47" s="257">
        <v>231.46716763000001</v>
      </c>
      <c r="AU47" s="257">
        <v>160.66048911999999</v>
      </c>
      <c r="AV47" s="257">
        <v>54.495779216000003</v>
      </c>
      <c r="AW47" s="257">
        <v>14.916270802</v>
      </c>
      <c r="AX47" s="257">
        <v>8.5666838783999992</v>
      </c>
      <c r="AY47" s="341">
        <v>9.6398069999999993</v>
      </c>
      <c r="AZ47" s="341">
        <v>8.4700109999999995</v>
      </c>
      <c r="BA47" s="341">
        <v>12.69927</v>
      </c>
      <c r="BB47" s="341">
        <v>20.78078</v>
      </c>
      <c r="BC47" s="341">
        <v>45.047789999999999</v>
      </c>
      <c r="BD47" s="341">
        <v>119.38509999999999</v>
      </c>
      <c r="BE47" s="341">
        <v>238.61</v>
      </c>
      <c r="BF47" s="341">
        <v>233.6369</v>
      </c>
      <c r="BG47" s="341">
        <v>159.29349999999999</v>
      </c>
      <c r="BH47" s="341">
        <v>53.189050000000002</v>
      </c>
      <c r="BI47" s="341">
        <v>14.868589999999999</v>
      </c>
      <c r="BJ47" s="341">
        <v>8.5368539999999999</v>
      </c>
      <c r="BK47" s="341">
        <v>9.4919130000000003</v>
      </c>
      <c r="BL47" s="341">
        <v>8.6772639999999992</v>
      </c>
      <c r="BM47" s="341">
        <v>13.11989</v>
      </c>
      <c r="BN47" s="341">
        <v>21.331689999999998</v>
      </c>
      <c r="BO47" s="341">
        <v>42.12182</v>
      </c>
      <c r="BP47" s="341">
        <v>122.4631</v>
      </c>
      <c r="BQ47" s="341">
        <v>236.19329999999999</v>
      </c>
      <c r="BR47" s="341">
        <v>234.7868</v>
      </c>
      <c r="BS47" s="341">
        <v>154.00800000000001</v>
      </c>
      <c r="BT47" s="341">
        <v>54.238030000000002</v>
      </c>
      <c r="BU47" s="341">
        <v>14.600160000000001</v>
      </c>
      <c r="BV47" s="341">
        <v>8.5832169999999994</v>
      </c>
    </row>
    <row r="48" spans="1:74" ht="11.1" customHeight="1" x14ac:dyDescent="0.2">
      <c r="A48" s="9" t="s">
        <v>165</v>
      </c>
      <c r="B48" s="213" t="s">
        <v>600</v>
      </c>
      <c r="C48" s="255">
        <v>9.7689343137000009</v>
      </c>
      <c r="D48" s="255">
        <v>9.2016188058000008</v>
      </c>
      <c r="E48" s="255">
        <v>21.505605125999999</v>
      </c>
      <c r="F48" s="255">
        <v>37.900944115000001</v>
      </c>
      <c r="G48" s="255">
        <v>112.44826587999999</v>
      </c>
      <c r="H48" s="255">
        <v>245.47618709</v>
      </c>
      <c r="I48" s="255">
        <v>349.01671735000002</v>
      </c>
      <c r="J48" s="255">
        <v>323.08015437</v>
      </c>
      <c r="K48" s="255">
        <v>177.40272203999999</v>
      </c>
      <c r="L48" s="255">
        <v>57.268852799000001</v>
      </c>
      <c r="M48" s="255">
        <v>16.240390876999999</v>
      </c>
      <c r="N48" s="255">
        <v>9.9685865454999991</v>
      </c>
      <c r="O48" s="255">
        <v>9.5524342887000007</v>
      </c>
      <c r="P48" s="255">
        <v>9.0110241195</v>
      </c>
      <c r="Q48" s="255">
        <v>23.065697652000001</v>
      </c>
      <c r="R48" s="255">
        <v>40.694160597</v>
      </c>
      <c r="S48" s="255">
        <v>116.73775553</v>
      </c>
      <c r="T48" s="255">
        <v>246.56068422999999</v>
      </c>
      <c r="U48" s="255">
        <v>346.16673964</v>
      </c>
      <c r="V48" s="255">
        <v>320.13120429999998</v>
      </c>
      <c r="W48" s="255">
        <v>178.79442119999999</v>
      </c>
      <c r="X48" s="255">
        <v>59.36334566</v>
      </c>
      <c r="Y48" s="255">
        <v>17.081949409</v>
      </c>
      <c r="Z48" s="255">
        <v>12.028744615000001</v>
      </c>
      <c r="AA48" s="255">
        <v>8.8478145559999994</v>
      </c>
      <c r="AB48" s="255">
        <v>9.5020179315999993</v>
      </c>
      <c r="AC48" s="255">
        <v>24.461952346</v>
      </c>
      <c r="AD48" s="255">
        <v>39.420952907</v>
      </c>
      <c r="AE48" s="255">
        <v>115.61688268</v>
      </c>
      <c r="AF48" s="255">
        <v>250.32390321</v>
      </c>
      <c r="AG48" s="255">
        <v>346.39370201000003</v>
      </c>
      <c r="AH48" s="255">
        <v>323.37299404999999</v>
      </c>
      <c r="AI48" s="255">
        <v>187.26826378000001</v>
      </c>
      <c r="AJ48" s="255">
        <v>63.309237879999998</v>
      </c>
      <c r="AK48" s="255">
        <v>18.103359599000001</v>
      </c>
      <c r="AL48" s="255">
        <v>12.356962273000001</v>
      </c>
      <c r="AM48" s="255">
        <v>9.3568188297999999</v>
      </c>
      <c r="AN48" s="255">
        <v>11.012503867</v>
      </c>
      <c r="AO48" s="255">
        <v>24.483309961</v>
      </c>
      <c r="AP48" s="255">
        <v>42.534370901000003</v>
      </c>
      <c r="AQ48" s="255">
        <v>114.37841917999999</v>
      </c>
      <c r="AR48" s="255">
        <v>251.29770744999999</v>
      </c>
      <c r="AS48" s="255">
        <v>351.99447491000001</v>
      </c>
      <c r="AT48" s="255">
        <v>316.37833955000002</v>
      </c>
      <c r="AU48" s="255">
        <v>187.03287913</v>
      </c>
      <c r="AV48" s="255">
        <v>62.992559962000001</v>
      </c>
      <c r="AW48" s="255">
        <v>19.035169636999999</v>
      </c>
      <c r="AX48" s="255">
        <v>11.98992101</v>
      </c>
      <c r="AY48" s="342">
        <v>9.2894400000000008</v>
      </c>
      <c r="AZ48" s="342">
        <v>12.009919999999999</v>
      </c>
      <c r="BA48" s="342">
        <v>24.632750000000001</v>
      </c>
      <c r="BB48" s="342">
        <v>42.577460000000002</v>
      </c>
      <c r="BC48" s="342">
        <v>122.43899999999999</v>
      </c>
      <c r="BD48" s="342">
        <v>252.0926</v>
      </c>
      <c r="BE48" s="342">
        <v>356.48590000000002</v>
      </c>
      <c r="BF48" s="342">
        <v>323.35199999999998</v>
      </c>
      <c r="BG48" s="342">
        <v>193.1147</v>
      </c>
      <c r="BH48" s="342">
        <v>65.029390000000006</v>
      </c>
      <c r="BI48" s="342">
        <v>19.598189999999999</v>
      </c>
      <c r="BJ48" s="342">
        <v>11.979810000000001</v>
      </c>
      <c r="BK48" s="342">
        <v>9.4136980000000001</v>
      </c>
      <c r="BL48" s="342">
        <v>12.17558</v>
      </c>
      <c r="BM48" s="342">
        <v>24.737880000000001</v>
      </c>
      <c r="BN48" s="342">
        <v>43.260509999999996</v>
      </c>
      <c r="BO48" s="342">
        <v>122.4388</v>
      </c>
      <c r="BP48" s="342">
        <v>253.74770000000001</v>
      </c>
      <c r="BQ48" s="342">
        <v>362.84739999999999</v>
      </c>
      <c r="BR48" s="342">
        <v>325.39850000000001</v>
      </c>
      <c r="BS48" s="342">
        <v>193.864</v>
      </c>
      <c r="BT48" s="342">
        <v>66.293239999999997</v>
      </c>
      <c r="BU48" s="342">
        <v>19.740200000000002</v>
      </c>
      <c r="BV48" s="342">
        <v>12.110110000000001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6"/>
      <c r="BE49" s="726"/>
      <c r="BF49" s="72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60" t="s">
        <v>1011</v>
      </c>
      <c r="C50" s="799"/>
      <c r="D50" s="799"/>
      <c r="E50" s="799"/>
      <c r="F50" s="799"/>
      <c r="G50" s="799"/>
      <c r="H50" s="799"/>
      <c r="I50" s="799"/>
      <c r="J50" s="799"/>
      <c r="K50" s="799"/>
      <c r="L50" s="799"/>
      <c r="M50" s="799"/>
      <c r="N50" s="799"/>
      <c r="O50" s="799"/>
      <c r="P50" s="799"/>
      <c r="Q50" s="799"/>
      <c r="AY50" s="505"/>
      <c r="AZ50" s="505"/>
      <c r="BA50" s="505"/>
      <c r="BB50" s="505"/>
      <c r="BC50" s="778"/>
      <c r="BD50" s="778"/>
      <c r="BE50" s="778"/>
      <c r="BF50" s="778"/>
      <c r="BG50" s="505"/>
      <c r="BH50" s="505"/>
      <c r="BI50" s="505"/>
      <c r="BJ50" s="505"/>
    </row>
    <row r="51" spans="1:74" s="472" customFormat="1" ht="12" customHeight="1" x14ac:dyDescent="0.2">
      <c r="A51" s="469"/>
      <c r="B51" s="788" t="s">
        <v>174</v>
      </c>
      <c r="C51" s="788"/>
      <c r="D51" s="788"/>
      <c r="E51" s="788"/>
      <c r="F51" s="788"/>
      <c r="G51" s="788"/>
      <c r="H51" s="788"/>
      <c r="I51" s="788"/>
      <c r="J51" s="788"/>
      <c r="K51" s="788"/>
      <c r="L51" s="788"/>
      <c r="M51" s="788"/>
      <c r="N51" s="788"/>
      <c r="O51" s="788"/>
      <c r="P51" s="788"/>
      <c r="Q51" s="788"/>
      <c r="AY51" s="506"/>
      <c r="AZ51" s="506"/>
      <c r="BA51" s="506"/>
      <c r="BB51" s="506"/>
      <c r="BC51" s="727"/>
      <c r="BD51" s="727"/>
      <c r="BE51" s="727"/>
      <c r="BF51" s="727"/>
      <c r="BG51" s="506"/>
      <c r="BH51" s="506"/>
      <c r="BI51" s="506"/>
      <c r="BJ51" s="506"/>
    </row>
    <row r="52" spans="1:74" s="472" customFormat="1" ht="12" customHeight="1" x14ac:dyDescent="0.2">
      <c r="A52" s="473"/>
      <c r="B52" s="861" t="s">
        <v>175</v>
      </c>
      <c r="C52" s="789"/>
      <c r="D52" s="789"/>
      <c r="E52" s="789"/>
      <c r="F52" s="789"/>
      <c r="G52" s="789"/>
      <c r="H52" s="789"/>
      <c r="I52" s="789"/>
      <c r="J52" s="789"/>
      <c r="K52" s="789"/>
      <c r="L52" s="789"/>
      <c r="M52" s="789"/>
      <c r="N52" s="789"/>
      <c r="O52" s="789"/>
      <c r="P52" s="789"/>
      <c r="Q52" s="785"/>
      <c r="AY52" s="506"/>
      <c r="AZ52" s="506"/>
      <c r="BA52" s="506"/>
      <c r="BB52" s="506"/>
      <c r="BC52" s="506"/>
      <c r="BD52" s="727"/>
      <c r="BE52" s="727"/>
      <c r="BF52" s="727"/>
      <c r="BG52" s="506"/>
      <c r="BH52" s="506"/>
      <c r="BI52" s="506"/>
      <c r="BJ52" s="506"/>
    </row>
    <row r="53" spans="1:74" s="472" customFormat="1" ht="12" customHeight="1" x14ac:dyDescent="0.2">
      <c r="A53" s="473"/>
      <c r="B53" s="861" t="s">
        <v>170</v>
      </c>
      <c r="C53" s="789"/>
      <c r="D53" s="789"/>
      <c r="E53" s="789"/>
      <c r="F53" s="789"/>
      <c r="G53" s="789"/>
      <c r="H53" s="789"/>
      <c r="I53" s="789"/>
      <c r="J53" s="789"/>
      <c r="K53" s="789"/>
      <c r="L53" s="789"/>
      <c r="M53" s="789"/>
      <c r="N53" s="789"/>
      <c r="O53" s="789"/>
      <c r="P53" s="789"/>
      <c r="Q53" s="785"/>
      <c r="AY53" s="506"/>
      <c r="AZ53" s="506"/>
      <c r="BA53" s="506"/>
      <c r="BB53" s="506"/>
      <c r="BC53" s="506"/>
      <c r="BD53" s="727"/>
      <c r="BE53" s="727"/>
      <c r="BF53" s="727"/>
      <c r="BG53" s="506"/>
      <c r="BH53" s="506"/>
      <c r="BI53" s="506"/>
      <c r="BJ53" s="506"/>
    </row>
    <row r="54" spans="1:74" s="472" customFormat="1" ht="12" customHeight="1" x14ac:dyDescent="0.2">
      <c r="A54" s="473"/>
      <c r="B54" s="861" t="s">
        <v>478</v>
      </c>
      <c r="C54" s="789"/>
      <c r="D54" s="789"/>
      <c r="E54" s="789"/>
      <c r="F54" s="789"/>
      <c r="G54" s="789"/>
      <c r="H54" s="789"/>
      <c r="I54" s="789"/>
      <c r="J54" s="789"/>
      <c r="K54" s="789"/>
      <c r="L54" s="789"/>
      <c r="M54" s="789"/>
      <c r="N54" s="789"/>
      <c r="O54" s="789"/>
      <c r="P54" s="789"/>
      <c r="Q54" s="785"/>
      <c r="AY54" s="506"/>
      <c r="AZ54" s="506"/>
      <c r="BA54" s="506"/>
      <c r="BB54" s="506"/>
      <c r="BC54" s="506"/>
      <c r="BD54" s="727"/>
      <c r="BE54" s="727"/>
      <c r="BF54" s="727"/>
      <c r="BG54" s="506"/>
      <c r="BH54" s="506"/>
      <c r="BI54" s="506"/>
      <c r="BJ54" s="506"/>
    </row>
    <row r="55" spans="1:74" s="474" customFormat="1" ht="12" customHeight="1" x14ac:dyDescent="0.2">
      <c r="A55" s="473"/>
      <c r="B55" s="861" t="s">
        <v>171</v>
      </c>
      <c r="C55" s="789"/>
      <c r="D55" s="789"/>
      <c r="E55" s="789"/>
      <c r="F55" s="789"/>
      <c r="G55" s="789"/>
      <c r="H55" s="789"/>
      <c r="I55" s="789"/>
      <c r="J55" s="789"/>
      <c r="K55" s="789"/>
      <c r="L55" s="789"/>
      <c r="M55" s="789"/>
      <c r="N55" s="789"/>
      <c r="O55" s="789"/>
      <c r="P55" s="789"/>
      <c r="Q55" s="785"/>
      <c r="AY55" s="507"/>
      <c r="AZ55" s="507"/>
      <c r="BA55" s="507"/>
      <c r="BB55" s="507"/>
      <c r="BC55" s="507"/>
      <c r="BD55" s="728"/>
      <c r="BE55" s="728"/>
      <c r="BF55" s="728"/>
      <c r="BG55" s="507"/>
      <c r="BH55" s="507"/>
      <c r="BI55" s="507"/>
      <c r="BJ55" s="507"/>
    </row>
    <row r="56" spans="1:74" s="474" customFormat="1" ht="12" customHeight="1" x14ac:dyDescent="0.2">
      <c r="A56" s="473"/>
      <c r="B56" s="788" t="s">
        <v>172</v>
      </c>
      <c r="C56" s="789"/>
      <c r="D56" s="789"/>
      <c r="E56" s="789"/>
      <c r="F56" s="789"/>
      <c r="G56" s="789"/>
      <c r="H56" s="789"/>
      <c r="I56" s="789"/>
      <c r="J56" s="789"/>
      <c r="K56" s="789"/>
      <c r="L56" s="789"/>
      <c r="M56" s="789"/>
      <c r="N56" s="789"/>
      <c r="O56" s="789"/>
      <c r="P56" s="789"/>
      <c r="Q56" s="785"/>
      <c r="AY56" s="507"/>
      <c r="AZ56" s="507"/>
      <c r="BA56" s="507"/>
      <c r="BB56" s="507"/>
      <c r="BC56" s="507"/>
      <c r="BD56" s="728"/>
      <c r="BE56" s="728"/>
      <c r="BF56" s="728"/>
      <c r="BG56" s="507"/>
      <c r="BH56" s="507"/>
      <c r="BI56" s="507"/>
      <c r="BJ56" s="507"/>
    </row>
    <row r="57" spans="1:74" s="474" customFormat="1" ht="12" customHeight="1" x14ac:dyDescent="0.2">
      <c r="A57" s="436"/>
      <c r="B57" s="805" t="s">
        <v>173</v>
      </c>
      <c r="C57" s="785"/>
      <c r="D57" s="785"/>
      <c r="E57" s="785"/>
      <c r="F57" s="785"/>
      <c r="G57" s="785"/>
      <c r="H57" s="785"/>
      <c r="I57" s="785"/>
      <c r="J57" s="785"/>
      <c r="K57" s="785"/>
      <c r="L57" s="785"/>
      <c r="M57" s="785"/>
      <c r="N57" s="785"/>
      <c r="O57" s="785"/>
      <c r="P57" s="785"/>
      <c r="Q57" s="785"/>
      <c r="AY57" s="507"/>
      <c r="AZ57" s="507"/>
      <c r="BA57" s="507"/>
      <c r="BB57" s="507"/>
      <c r="BC57" s="507"/>
      <c r="BD57" s="728"/>
      <c r="BE57" s="728"/>
      <c r="BF57" s="728"/>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V8" sqref="BV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1" customWidth="1"/>
    <col min="59" max="62" width="6.5703125" style="337" customWidth="1"/>
    <col min="63" max="74" width="6.5703125" style="12" customWidth="1"/>
    <col min="75" max="16384" width="9.5703125" style="12"/>
  </cols>
  <sheetData>
    <row r="1" spans="1:74" s="11" customFormat="1" ht="12.75" x14ac:dyDescent="0.2">
      <c r="A1" s="791" t="s">
        <v>990</v>
      </c>
      <c r="B1" s="798" t="s">
        <v>248</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Y1" s="496"/>
      <c r="AZ1" s="496"/>
      <c r="BA1" s="496"/>
      <c r="BB1" s="496"/>
      <c r="BC1" s="496"/>
      <c r="BD1" s="768"/>
      <c r="BE1" s="768"/>
      <c r="BF1" s="768"/>
      <c r="BG1" s="496"/>
      <c r="BH1" s="496"/>
      <c r="BI1" s="496"/>
      <c r="BJ1" s="496"/>
    </row>
    <row r="2" spans="1:74" s="13" customFormat="1"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1"/>
      <c r="BE2" s="651"/>
      <c r="BF2" s="651"/>
      <c r="BG2" s="415"/>
      <c r="BH2" s="415"/>
      <c r="BI2" s="415"/>
      <c r="BJ2" s="415"/>
    </row>
    <row r="3" spans="1:74"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19"/>
      <c r="B5" s="20" t="s">
        <v>983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1210</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29"/>
      <c r="BA7" s="430"/>
      <c r="BB7" s="430"/>
      <c r="BC7" s="430"/>
      <c r="BD7" s="21"/>
      <c r="BE7" s="21"/>
      <c r="BF7" s="21"/>
      <c r="BG7" s="21"/>
      <c r="BH7" s="430"/>
      <c r="BI7" s="430"/>
      <c r="BJ7" s="430"/>
      <c r="BK7" s="430"/>
      <c r="BL7" s="430"/>
      <c r="BM7" s="430"/>
      <c r="BN7" s="430"/>
      <c r="BO7" s="430"/>
      <c r="BP7" s="430"/>
      <c r="BQ7" s="430"/>
      <c r="BR7" s="430"/>
      <c r="BS7" s="729"/>
      <c r="BT7" s="430"/>
      <c r="BU7" s="430"/>
      <c r="BV7" s="430"/>
    </row>
    <row r="8" spans="1:74" ht="11.1" customHeight="1" x14ac:dyDescent="0.2">
      <c r="A8" s="19" t="s">
        <v>632</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11.458325</v>
      </c>
      <c r="AV8" s="216">
        <v>11.536968</v>
      </c>
      <c r="AW8" s="216">
        <v>11.759240673000001</v>
      </c>
      <c r="AX8" s="216">
        <v>11.796558476</v>
      </c>
      <c r="AY8" s="327">
        <v>11.86463</v>
      </c>
      <c r="AZ8" s="327">
        <v>11.917149999999999</v>
      </c>
      <c r="BA8" s="327">
        <v>12.000439999999999</v>
      </c>
      <c r="BB8" s="327">
        <v>12.061120000000001</v>
      </c>
      <c r="BC8" s="327">
        <v>12.095940000000001</v>
      </c>
      <c r="BD8" s="327">
        <v>12.050800000000001</v>
      </c>
      <c r="BE8" s="327">
        <v>12.02519</v>
      </c>
      <c r="BF8" s="327">
        <v>12.073510000000001</v>
      </c>
      <c r="BG8" s="327">
        <v>12.01206</v>
      </c>
      <c r="BH8" s="327">
        <v>12.1387</v>
      </c>
      <c r="BI8" s="327">
        <v>12.26103</v>
      </c>
      <c r="BJ8" s="327">
        <v>12.31864</v>
      </c>
      <c r="BK8" s="327">
        <v>12.455579999999999</v>
      </c>
      <c r="BL8" s="327">
        <v>12.548260000000001</v>
      </c>
      <c r="BM8" s="327">
        <v>12.648540000000001</v>
      </c>
      <c r="BN8" s="327">
        <v>12.734209999999999</v>
      </c>
      <c r="BO8" s="327">
        <v>12.81</v>
      </c>
      <c r="BP8" s="327">
        <v>12.804399999999999</v>
      </c>
      <c r="BQ8" s="327">
        <v>12.80763</v>
      </c>
      <c r="BR8" s="327">
        <v>12.928129999999999</v>
      </c>
      <c r="BS8" s="327">
        <v>12.92083</v>
      </c>
      <c r="BT8" s="327">
        <v>13.084429999999999</v>
      </c>
      <c r="BU8" s="327">
        <v>13.262840000000001</v>
      </c>
      <c r="BV8" s="327">
        <v>13.35436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663</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86.345433333000003</v>
      </c>
      <c r="AV11" s="216">
        <v>87.053161290000006</v>
      </c>
      <c r="AW11" s="216">
        <v>88.003990000000002</v>
      </c>
      <c r="AX11" s="216">
        <v>88.560649999999995</v>
      </c>
      <c r="AY11" s="327">
        <v>88.985129999999998</v>
      </c>
      <c r="AZ11" s="327">
        <v>89.377570000000006</v>
      </c>
      <c r="BA11" s="327">
        <v>89.797719999999998</v>
      </c>
      <c r="BB11" s="327">
        <v>90.021770000000004</v>
      </c>
      <c r="BC11" s="327">
        <v>90.211209999999994</v>
      </c>
      <c r="BD11" s="327">
        <v>90.289190000000005</v>
      </c>
      <c r="BE11" s="327">
        <v>90.259439999999998</v>
      </c>
      <c r="BF11" s="327">
        <v>90.489720000000005</v>
      </c>
      <c r="BG11" s="327">
        <v>90.552099999999996</v>
      </c>
      <c r="BH11" s="327">
        <v>90.622150000000005</v>
      </c>
      <c r="BI11" s="327">
        <v>90.767849999999996</v>
      </c>
      <c r="BJ11" s="327">
        <v>90.909090000000006</v>
      </c>
      <c r="BK11" s="327">
        <v>91.170389999999998</v>
      </c>
      <c r="BL11" s="327">
        <v>91.518109999999993</v>
      </c>
      <c r="BM11" s="327">
        <v>91.758679999999998</v>
      </c>
      <c r="BN11" s="327">
        <v>91.882170000000002</v>
      </c>
      <c r="BO11" s="327">
        <v>91.991249999999994</v>
      </c>
      <c r="BP11" s="327">
        <v>92.062610000000006</v>
      </c>
      <c r="BQ11" s="327">
        <v>92.079639999999998</v>
      </c>
      <c r="BR11" s="327">
        <v>92.416939999999997</v>
      </c>
      <c r="BS11" s="327">
        <v>92.622150000000005</v>
      </c>
      <c r="BT11" s="327">
        <v>92.835239999999999</v>
      </c>
      <c r="BU11" s="327">
        <v>93.072649999999996</v>
      </c>
      <c r="BV11" s="327">
        <v>93.250200000000007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981</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999</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65.354387000000003</v>
      </c>
      <c r="AW14" s="68">
        <v>62.264009000000001</v>
      </c>
      <c r="AX14" s="68">
        <v>64.068164542000005</v>
      </c>
      <c r="AY14" s="329">
        <v>67.781959999999998</v>
      </c>
      <c r="AZ14" s="329">
        <v>60.05395</v>
      </c>
      <c r="BA14" s="329">
        <v>62.937040000000003</v>
      </c>
      <c r="BB14" s="329">
        <v>47.762419999999999</v>
      </c>
      <c r="BC14" s="329">
        <v>56.364629999999998</v>
      </c>
      <c r="BD14" s="329">
        <v>55.042059999999999</v>
      </c>
      <c r="BE14" s="329">
        <v>67.554469999999995</v>
      </c>
      <c r="BF14" s="329">
        <v>67.955070000000006</v>
      </c>
      <c r="BG14" s="329">
        <v>54.245170000000002</v>
      </c>
      <c r="BH14" s="329">
        <v>62.802460000000004</v>
      </c>
      <c r="BI14" s="329">
        <v>62.425629999999998</v>
      </c>
      <c r="BJ14" s="329">
        <v>64.525989999999993</v>
      </c>
      <c r="BK14" s="329">
        <v>64.753069999999994</v>
      </c>
      <c r="BL14" s="329">
        <v>58.497500000000002</v>
      </c>
      <c r="BM14" s="329">
        <v>58.466940000000001</v>
      </c>
      <c r="BN14" s="329">
        <v>43.277569999999997</v>
      </c>
      <c r="BO14" s="329">
        <v>51.83746</v>
      </c>
      <c r="BP14" s="329">
        <v>49.943080000000002</v>
      </c>
      <c r="BQ14" s="329">
        <v>61.835979999999999</v>
      </c>
      <c r="BR14" s="329">
        <v>62.467529999999996</v>
      </c>
      <c r="BS14" s="329">
        <v>50.529679999999999</v>
      </c>
      <c r="BT14" s="329">
        <v>58.671729999999997</v>
      </c>
      <c r="BU14" s="329">
        <v>58.361690000000003</v>
      </c>
      <c r="BV14" s="329">
        <v>61.09657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646</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20.753980200000001</v>
      </c>
      <c r="AX19" s="216">
        <v>20.402378481</v>
      </c>
      <c r="AY19" s="327">
        <v>20.471810000000001</v>
      </c>
      <c r="AZ19" s="327">
        <v>20.41057</v>
      </c>
      <c r="BA19" s="327">
        <v>20.73893</v>
      </c>
      <c r="BB19" s="327">
        <v>20.428999999999998</v>
      </c>
      <c r="BC19" s="327">
        <v>20.670649999999998</v>
      </c>
      <c r="BD19" s="327">
        <v>20.975719999999999</v>
      </c>
      <c r="BE19" s="327">
        <v>21.141529999999999</v>
      </c>
      <c r="BF19" s="327">
        <v>21.23451</v>
      </c>
      <c r="BG19" s="327">
        <v>20.663049999999998</v>
      </c>
      <c r="BH19" s="327">
        <v>20.802050000000001</v>
      </c>
      <c r="BI19" s="327">
        <v>20.669239999999999</v>
      </c>
      <c r="BJ19" s="327">
        <v>21.045860000000001</v>
      </c>
      <c r="BK19" s="327">
        <v>20.77441</v>
      </c>
      <c r="BL19" s="327">
        <v>20.569479999999999</v>
      </c>
      <c r="BM19" s="327">
        <v>20.945869999999999</v>
      </c>
      <c r="BN19" s="327">
        <v>20.718509999999998</v>
      </c>
      <c r="BO19" s="327">
        <v>20.70787</v>
      </c>
      <c r="BP19" s="327">
        <v>21.373670000000001</v>
      </c>
      <c r="BQ19" s="327">
        <v>21.424040000000002</v>
      </c>
      <c r="BR19" s="327">
        <v>21.467919999999999</v>
      </c>
      <c r="BS19" s="327">
        <v>21.04562</v>
      </c>
      <c r="BT19" s="327">
        <v>21.03406</v>
      </c>
      <c r="BU19" s="327">
        <v>20.838570000000001</v>
      </c>
      <c r="BV19" s="327">
        <v>21.211449999999999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755</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678</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83.542541893000006</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106.70033487000001</v>
      </c>
      <c r="AN22" s="216">
        <v>96.407764467000007</v>
      </c>
      <c r="AO22" s="216">
        <v>89.408633194000004</v>
      </c>
      <c r="AP22" s="216">
        <v>77.845773800000003</v>
      </c>
      <c r="AQ22" s="216">
        <v>65.988078998999995</v>
      </c>
      <c r="AR22" s="216">
        <v>68.293292163000004</v>
      </c>
      <c r="AS22" s="216">
        <v>75.554049543999994</v>
      </c>
      <c r="AT22" s="216">
        <v>74.625988126999999</v>
      </c>
      <c r="AU22" s="216">
        <v>71.870233232999993</v>
      </c>
      <c r="AV22" s="216">
        <v>73.445877581000005</v>
      </c>
      <c r="AW22" s="216">
        <v>88.205370500000001</v>
      </c>
      <c r="AX22" s="216">
        <v>91.446502499999994</v>
      </c>
      <c r="AY22" s="327">
        <v>107.8441</v>
      </c>
      <c r="AZ22" s="327">
        <v>101.3689</v>
      </c>
      <c r="BA22" s="327">
        <v>89.190889999999996</v>
      </c>
      <c r="BB22" s="327">
        <v>75.519480000000001</v>
      </c>
      <c r="BC22" s="327">
        <v>68.311490000000006</v>
      </c>
      <c r="BD22" s="327">
        <v>70.598299999999995</v>
      </c>
      <c r="BE22" s="327">
        <v>75.886219999999994</v>
      </c>
      <c r="BF22" s="327">
        <v>76.394109999999998</v>
      </c>
      <c r="BG22" s="327">
        <v>70.667850000000001</v>
      </c>
      <c r="BH22" s="327">
        <v>72.730369999999994</v>
      </c>
      <c r="BI22" s="327">
        <v>84.483649999999997</v>
      </c>
      <c r="BJ22" s="327">
        <v>99.693950000000001</v>
      </c>
      <c r="BK22" s="327">
        <v>107.3472</v>
      </c>
      <c r="BL22" s="327">
        <v>101.3214</v>
      </c>
      <c r="BM22" s="327">
        <v>89.234909999999999</v>
      </c>
      <c r="BN22" s="327">
        <v>75.504599999999996</v>
      </c>
      <c r="BO22" s="327">
        <v>69.284300000000002</v>
      </c>
      <c r="BP22" s="327">
        <v>72.158919999999995</v>
      </c>
      <c r="BQ22" s="327">
        <v>77.841840000000005</v>
      </c>
      <c r="BR22" s="327">
        <v>78.031530000000004</v>
      </c>
      <c r="BS22" s="327">
        <v>72.199770000000001</v>
      </c>
      <c r="BT22" s="327">
        <v>73.874529999999993</v>
      </c>
      <c r="BU22" s="327">
        <v>85.318479999999994</v>
      </c>
      <c r="BV22" s="327">
        <v>100.6414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999</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68.912957034000001</v>
      </c>
      <c r="AN25" s="68">
        <v>49.896906135999998</v>
      </c>
      <c r="AO25" s="68">
        <v>48.758389711</v>
      </c>
      <c r="AP25" s="68">
        <v>44.77639473</v>
      </c>
      <c r="AQ25" s="68">
        <v>51.693600283000002</v>
      </c>
      <c r="AR25" s="68">
        <v>60.172520910000003</v>
      </c>
      <c r="AS25" s="68">
        <v>67.874735786000002</v>
      </c>
      <c r="AT25" s="68">
        <v>67.916451835000004</v>
      </c>
      <c r="AU25" s="68">
        <v>58.265876861000002</v>
      </c>
      <c r="AV25" s="68">
        <v>53.162745522999998</v>
      </c>
      <c r="AW25" s="68">
        <v>57.671835899999998</v>
      </c>
      <c r="AX25" s="68">
        <v>63.270697130000002</v>
      </c>
      <c r="AY25" s="329">
        <v>66.831339999999997</v>
      </c>
      <c r="AZ25" s="329">
        <v>52.791260000000001</v>
      </c>
      <c r="BA25" s="329">
        <v>49.115859999999998</v>
      </c>
      <c r="BB25" s="329">
        <v>41.007449999999999</v>
      </c>
      <c r="BC25" s="329">
        <v>46.306150000000002</v>
      </c>
      <c r="BD25" s="329">
        <v>52.753360000000001</v>
      </c>
      <c r="BE25" s="329">
        <v>61.757950000000001</v>
      </c>
      <c r="BF25" s="329">
        <v>63.171439999999997</v>
      </c>
      <c r="BG25" s="329">
        <v>48.875300000000003</v>
      </c>
      <c r="BH25" s="329">
        <v>48.498869999999997</v>
      </c>
      <c r="BI25" s="329">
        <v>49.792960000000001</v>
      </c>
      <c r="BJ25" s="329">
        <v>58.950200000000002</v>
      </c>
      <c r="BK25" s="329">
        <v>63.551139999999997</v>
      </c>
      <c r="BL25" s="329">
        <v>52.612209999999997</v>
      </c>
      <c r="BM25" s="329">
        <v>45.671860000000002</v>
      </c>
      <c r="BN25" s="329">
        <v>37.306649999999998</v>
      </c>
      <c r="BO25" s="329">
        <v>42.139859999999999</v>
      </c>
      <c r="BP25" s="329">
        <v>48.155679999999997</v>
      </c>
      <c r="BQ25" s="329">
        <v>57.599400000000003</v>
      </c>
      <c r="BR25" s="329">
        <v>59.051949999999998</v>
      </c>
      <c r="BS25" s="329">
        <v>45.058529999999998</v>
      </c>
      <c r="BT25" s="329">
        <v>44.360619999999997</v>
      </c>
      <c r="BU25" s="329">
        <v>45.480229999999999</v>
      </c>
      <c r="BV25" s="329">
        <v>55.187930000000001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980</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753</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10.64725943</v>
      </c>
      <c r="AB28" s="216">
        <v>10.231637681</v>
      </c>
      <c r="AC28" s="216">
        <v>9.7705933960000007</v>
      </c>
      <c r="AD28" s="216">
        <v>9.4599960480000007</v>
      </c>
      <c r="AE28" s="216">
        <v>9.779212158</v>
      </c>
      <c r="AF28" s="216">
        <v>11.345010431</v>
      </c>
      <c r="AG28" s="216">
        <v>12.263394850999999</v>
      </c>
      <c r="AH28" s="216">
        <v>12.019814811</v>
      </c>
      <c r="AI28" s="216">
        <v>11.091851603</v>
      </c>
      <c r="AJ28" s="216">
        <v>10.022661036000001</v>
      </c>
      <c r="AK28" s="216">
        <v>9.8202615835000007</v>
      </c>
      <c r="AL28" s="216">
        <v>10.468134213000001</v>
      </c>
      <c r="AM28" s="216">
        <v>11.375830017</v>
      </c>
      <c r="AN28" s="216">
        <v>10.676028944</v>
      </c>
      <c r="AO28" s="216">
        <v>9.7940414122000004</v>
      </c>
      <c r="AP28" s="216">
        <v>9.4981836935999997</v>
      </c>
      <c r="AQ28" s="216">
        <v>9.9864542007000008</v>
      </c>
      <c r="AR28" s="216">
        <v>11.498340472000001</v>
      </c>
      <c r="AS28" s="216">
        <v>12.327987477000001</v>
      </c>
      <c r="AT28" s="216">
        <v>12.547774428</v>
      </c>
      <c r="AU28" s="216">
        <v>11.451464178</v>
      </c>
      <c r="AV28" s="216">
        <v>10.179392733</v>
      </c>
      <c r="AW28" s="216">
        <v>10.009707355</v>
      </c>
      <c r="AX28" s="216">
        <v>10.353936286</v>
      </c>
      <c r="AY28" s="327">
        <v>11.17109</v>
      </c>
      <c r="AZ28" s="327">
        <v>10.801600000000001</v>
      </c>
      <c r="BA28" s="327">
        <v>9.8849370000000008</v>
      </c>
      <c r="BB28" s="327">
        <v>9.3822259999999993</v>
      </c>
      <c r="BC28" s="327">
        <v>9.7353310000000004</v>
      </c>
      <c r="BD28" s="327">
        <v>11.21364</v>
      </c>
      <c r="BE28" s="327">
        <v>12.169280000000001</v>
      </c>
      <c r="BF28" s="327">
        <v>12.354089999999999</v>
      </c>
      <c r="BG28" s="327">
        <v>11.094429999999999</v>
      </c>
      <c r="BH28" s="327">
        <v>10.091379999999999</v>
      </c>
      <c r="BI28" s="327">
        <v>9.8557509999999997</v>
      </c>
      <c r="BJ28" s="327">
        <v>10.42413</v>
      </c>
      <c r="BK28" s="327">
        <v>11.29135</v>
      </c>
      <c r="BL28" s="327">
        <v>10.82531</v>
      </c>
      <c r="BM28" s="327">
        <v>9.9302759999999992</v>
      </c>
      <c r="BN28" s="327">
        <v>9.4318790000000003</v>
      </c>
      <c r="BO28" s="327">
        <v>9.7889180000000007</v>
      </c>
      <c r="BP28" s="327">
        <v>11.274050000000001</v>
      </c>
      <c r="BQ28" s="327">
        <v>12.22889</v>
      </c>
      <c r="BR28" s="327">
        <v>12.406549999999999</v>
      </c>
      <c r="BS28" s="327">
        <v>11.13495</v>
      </c>
      <c r="BT28" s="327">
        <v>10.120380000000001</v>
      </c>
      <c r="BU28" s="327">
        <v>9.8755579999999998</v>
      </c>
      <c r="BV28" s="327">
        <v>10.447609999999999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0.80599890045</v>
      </c>
      <c r="D31" s="216">
        <v>0.75973938411999997</v>
      </c>
      <c r="E31" s="216">
        <v>0.82489366504999995</v>
      </c>
      <c r="F31" s="216">
        <v>0.82369798782000003</v>
      </c>
      <c r="G31" s="216">
        <v>0.82030590112000001</v>
      </c>
      <c r="H31" s="216">
        <v>0.7859596606</v>
      </c>
      <c r="I31" s="216">
        <v>0.81096618738000004</v>
      </c>
      <c r="J31" s="216">
        <v>0.78764728078000001</v>
      </c>
      <c r="K31" s="216">
        <v>0.74133971207000005</v>
      </c>
      <c r="L31" s="216">
        <v>0.76741254966000005</v>
      </c>
      <c r="M31" s="216">
        <v>0.81599984541000004</v>
      </c>
      <c r="N31" s="216">
        <v>0.86927341849999995</v>
      </c>
      <c r="O31" s="216">
        <v>0.84663822522999999</v>
      </c>
      <c r="P31" s="216">
        <v>0.84599701320999998</v>
      </c>
      <c r="Q31" s="216">
        <v>0.92213210906999998</v>
      </c>
      <c r="R31" s="216">
        <v>0.87469236284999996</v>
      </c>
      <c r="S31" s="216">
        <v>0.88823303456000002</v>
      </c>
      <c r="T31" s="216">
        <v>0.84225303307999999</v>
      </c>
      <c r="U31" s="216">
        <v>0.86001305247000004</v>
      </c>
      <c r="V31" s="216">
        <v>0.81078050013000003</v>
      </c>
      <c r="W31" s="216">
        <v>0.77733508883000002</v>
      </c>
      <c r="X31" s="216">
        <v>0.81951074192999995</v>
      </c>
      <c r="Y31" s="216">
        <v>0.82297199846000002</v>
      </c>
      <c r="Z31" s="216">
        <v>0.92251933701</v>
      </c>
      <c r="AA31" s="216">
        <v>0.89381018806000001</v>
      </c>
      <c r="AB31" s="216">
        <v>0.84197103839999998</v>
      </c>
      <c r="AC31" s="216">
        <v>0.99909155003000005</v>
      </c>
      <c r="AD31" s="216">
        <v>0.98193869761999997</v>
      </c>
      <c r="AE31" s="216">
        <v>1.0226766483</v>
      </c>
      <c r="AF31" s="216">
        <v>0.98023871212000002</v>
      </c>
      <c r="AG31" s="216">
        <v>0.91561924599</v>
      </c>
      <c r="AH31" s="216">
        <v>0.85801586265999996</v>
      </c>
      <c r="AI31" s="216">
        <v>0.8317836207</v>
      </c>
      <c r="AJ31" s="216">
        <v>0.90318138416000004</v>
      </c>
      <c r="AK31" s="216">
        <v>0.89454159326000005</v>
      </c>
      <c r="AL31" s="216">
        <v>0.93016780403999999</v>
      </c>
      <c r="AM31" s="216">
        <v>0.97285004443</v>
      </c>
      <c r="AN31" s="216">
        <v>0.91121204572000003</v>
      </c>
      <c r="AO31" s="216">
        <v>1.0033566829</v>
      </c>
      <c r="AP31" s="216">
        <v>1.0021694532000001</v>
      </c>
      <c r="AQ31" s="216">
        <v>1.0396520875999999</v>
      </c>
      <c r="AR31" s="216">
        <v>1.0223024412999999</v>
      </c>
      <c r="AS31" s="216">
        <v>0.91635551492</v>
      </c>
      <c r="AT31" s="216">
        <v>0.92872679049999995</v>
      </c>
      <c r="AU31" s="216">
        <v>0.84179883752999995</v>
      </c>
      <c r="AV31" s="216">
        <v>0.91593820000000004</v>
      </c>
      <c r="AW31" s="216">
        <v>0.9100222</v>
      </c>
      <c r="AX31" s="216">
        <v>0.94041200000000003</v>
      </c>
      <c r="AY31" s="327">
        <v>0.93197810000000003</v>
      </c>
      <c r="AZ31" s="327">
        <v>0.87346489999999999</v>
      </c>
      <c r="BA31" s="327">
        <v>1.006391</v>
      </c>
      <c r="BB31" s="327">
        <v>1.009557</v>
      </c>
      <c r="BC31" s="327">
        <v>1.035501</v>
      </c>
      <c r="BD31" s="327">
        <v>1.0331379999999999</v>
      </c>
      <c r="BE31" s="327">
        <v>0.98903289999999999</v>
      </c>
      <c r="BF31" s="327">
        <v>0.94163790000000003</v>
      </c>
      <c r="BG31" s="327">
        <v>0.89561519999999994</v>
      </c>
      <c r="BH31" s="327">
        <v>0.95780529999999997</v>
      </c>
      <c r="BI31" s="327">
        <v>0.94255489999999997</v>
      </c>
      <c r="BJ31" s="327">
        <v>1.0008649999999999</v>
      </c>
      <c r="BK31" s="327">
        <v>1.0003420000000001</v>
      </c>
      <c r="BL31" s="327">
        <v>0.96021650000000003</v>
      </c>
      <c r="BM31" s="327">
        <v>1.0889709999999999</v>
      </c>
      <c r="BN31" s="327">
        <v>1.088336</v>
      </c>
      <c r="BO31" s="327">
        <v>1.1160030000000001</v>
      </c>
      <c r="BP31" s="327">
        <v>1.1107800000000001</v>
      </c>
      <c r="BQ31" s="327">
        <v>1.054935</v>
      </c>
      <c r="BR31" s="327">
        <v>0.99951880000000004</v>
      </c>
      <c r="BS31" s="327">
        <v>0.94657460000000004</v>
      </c>
      <c r="BT31" s="327">
        <v>1.0121359999999999</v>
      </c>
      <c r="BU31" s="327">
        <v>0.99707780000000001</v>
      </c>
      <c r="BV31" s="327">
        <v>1.0444789999999999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756</v>
      </c>
      <c r="B34" s="30" t="s">
        <v>106</v>
      </c>
      <c r="C34" s="216">
        <v>9.2927482169999998</v>
      </c>
      <c r="D34" s="216">
        <v>8.6125218219999997</v>
      </c>
      <c r="E34" s="216">
        <v>8.4351644990000008</v>
      </c>
      <c r="F34" s="216">
        <v>7.4710530909999999</v>
      </c>
      <c r="G34" s="216">
        <v>7.6521294209999997</v>
      </c>
      <c r="H34" s="216">
        <v>7.9094423779999996</v>
      </c>
      <c r="I34" s="216">
        <v>8.4380551189999995</v>
      </c>
      <c r="J34" s="216">
        <v>8.3218352919999994</v>
      </c>
      <c r="K34" s="216">
        <v>7.6944336079999998</v>
      </c>
      <c r="L34" s="216">
        <v>7.6253233849999997</v>
      </c>
      <c r="M34" s="216">
        <v>7.6842623290000001</v>
      </c>
      <c r="N34" s="216">
        <v>8.3790180319999994</v>
      </c>
      <c r="O34" s="216">
        <v>9.0599602029999993</v>
      </c>
      <c r="P34" s="216">
        <v>8.2337584259999996</v>
      </c>
      <c r="Q34" s="216">
        <v>7.9883184700000003</v>
      </c>
      <c r="R34" s="216">
        <v>7.4538675039999998</v>
      </c>
      <c r="S34" s="216">
        <v>7.5891277099999996</v>
      </c>
      <c r="T34" s="216">
        <v>7.9403058770000001</v>
      </c>
      <c r="U34" s="216">
        <v>8.4795545140000002</v>
      </c>
      <c r="V34" s="216">
        <v>8.5478409620000004</v>
      </c>
      <c r="W34" s="216">
        <v>7.7569933579999999</v>
      </c>
      <c r="X34" s="216">
        <v>7.6593457410000001</v>
      </c>
      <c r="Y34" s="216">
        <v>7.7242670349999996</v>
      </c>
      <c r="Z34" s="216">
        <v>9.0903110040000001</v>
      </c>
      <c r="AA34" s="216">
        <v>8.9804340979999999</v>
      </c>
      <c r="AB34" s="216">
        <v>7.6220056019999998</v>
      </c>
      <c r="AC34" s="216">
        <v>8.4337521590000009</v>
      </c>
      <c r="AD34" s="216">
        <v>7.45701868</v>
      </c>
      <c r="AE34" s="216">
        <v>7.8091945760000003</v>
      </c>
      <c r="AF34" s="216">
        <v>7.9739082689999998</v>
      </c>
      <c r="AG34" s="216">
        <v>8.441678134</v>
      </c>
      <c r="AH34" s="216">
        <v>8.3078832049999995</v>
      </c>
      <c r="AI34" s="216">
        <v>7.6367657700000002</v>
      </c>
      <c r="AJ34" s="216">
        <v>7.8450241739999997</v>
      </c>
      <c r="AK34" s="216">
        <v>8.1357499180000001</v>
      </c>
      <c r="AL34" s="216">
        <v>9.2365545910000009</v>
      </c>
      <c r="AM34" s="216">
        <v>9.6554672190000002</v>
      </c>
      <c r="AN34" s="216">
        <v>8.0750480909999993</v>
      </c>
      <c r="AO34" s="216">
        <v>8.6845243140000008</v>
      </c>
      <c r="AP34" s="216">
        <v>7.8855385250000003</v>
      </c>
      <c r="AQ34" s="216">
        <v>8.021157401</v>
      </c>
      <c r="AR34" s="216">
        <v>8.1492557269999999</v>
      </c>
      <c r="AS34" s="216">
        <v>8.6065162500000003</v>
      </c>
      <c r="AT34" s="216">
        <v>8.707549406</v>
      </c>
      <c r="AU34" s="216">
        <v>7.8706176509999999</v>
      </c>
      <c r="AV34" s="216">
        <v>7.9395379999999998</v>
      </c>
      <c r="AW34" s="216">
        <v>8.4178049999999995</v>
      </c>
      <c r="AX34" s="216">
        <v>8.9151009999999999</v>
      </c>
      <c r="AY34" s="327">
        <v>9.4752310000000008</v>
      </c>
      <c r="AZ34" s="327">
        <v>8.2254679999999993</v>
      </c>
      <c r="BA34" s="327">
        <v>8.5713950000000008</v>
      </c>
      <c r="BB34" s="327">
        <v>7.7119980000000004</v>
      </c>
      <c r="BC34" s="327">
        <v>7.8770160000000002</v>
      </c>
      <c r="BD34" s="327">
        <v>7.9747500000000002</v>
      </c>
      <c r="BE34" s="327">
        <v>8.512677</v>
      </c>
      <c r="BF34" s="327">
        <v>8.5304509999999993</v>
      </c>
      <c r="BG34" s="327">
        <v>7.7089610000000004</v>
      </c>
      <c r="BH34" s="327">
        <v>7.9764059999999999</v>
      </c>
      <c r="BI34" s="327">
        <v>8.1540420000000005</v>
      </c>
      <c r="BJ34" s="327">
        <v>9.1791769999999993</v>
      </c>
      <c r="BK34" s="327">
        <v>9.4826490000000003</v>
      </c>
      <c r="BL34" s="327">
        <v>8.5507790000000004</v>
      </c>
      <c r="BM34" s="327">
        <v>8.5933240000000009</v>
      </c>
      <c r="BN34" s="327">
        <v>7.7355869999999998</v>
      </c>
      <c r="BO34" s="327">
        <v>7.875095</v>
      </c>
      <c r="BP34" s="327">
        <v>8.0342070000000003</v>
      </c>
      <c r="BQ34" s="327">
        <v>8.5651569999999992</v>
      </c>
      <c r="BR34" s="327">
        <v>8.5548350000000006</v>
      </c>
      <c r="BS34" s="327">
        <v>7.7565010000000001</v>
      </c>
      <c r="BT34" s="327">
        <v>7.9944170000000003</v>
      </c>
      <c r="BU34" s="327">
        <v>8.1513770000000001</v>
      </c>
      <c r="BV34" s="327">
        <v>9.1770999999999994</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0"/>
      <c r="B38" s="22" t="s">
        <v>1213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0" t="s">
        <v>653</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v>
      </c>
      <c r="AY39" s="327">
        <v>49</v>
      </c>
      <c r="AZ39" s="327">
        <v>50</v>
      </c>
      <c r="BA39" s="327">
        <v>51</v>
      </c>
      <c r="BB39" s="327">
        <v>51</v>
      </c>
      <c r="BC39" s="327">
        <v>52</v>
      </c>
      <c r="BD39" s="327">
        <v>53</v>
      </c>
      <c r="BE39" s="327">
        <v>55</v>
      </c>
      <c r="BF39" s="327">
        <v>56</v>
      </c>
      <c r="BG39" s="327">
        <v>57</v>
      </c>
      <c r="BH39" s="327">
        <v>58</v>
      </c>
      <c r="BI39" s="327">
        <v>59</v>
      </c>
      <c r="BJ39" s="327">
        <v>59</v>
      </c>
      <c r="BK39" s="327">
        <v>60</v>
      </c>
      <c r="BL39" s="327">
        <v>60</v>
      </c>
      <c r="BM39" s="327">
        <v>60</v>
      </c>
      <c r="BN39" s="327">
        <v>61</v>
      </c>
      <c r="BO39" s="327">
        <v>61</v>
      </c>
      <c r="BP39" s="327">
        <v>61</v>
      </c>
      <c r="BQ39" s="327">
        <v>61</v>
      </c>
      <c r="BR39" s="327">
        <v>61</v>
      </c>
      <c r="BS39" s="327">
        <v>61</v>
      </c>
      <c r="BT39" s="327">
        <v>61</v>
      </c>
      <c r="BU39" s="327">
        <v>61</v>
      </c>
      <c r="BV39" s="327">
        <v>61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2"/>
      <c r="B41" s="29" t="s">
        <v>1015</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3"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3.98</v>
      </c>
      <c r="AY42" s="327">
        <v>3.1473230000000001</v>
      </c>
      <c r="AZ42" s="327">
        <v>3.0450979999999999</v>
      </c>
      <c r="BA42" s="327">
        <v>2.8942359999999998</v>
      </c>
      <c r="BB42" s="327">
        <v>2.7642709999999999</v>
      </c>
      <c r="BC42" s="327">
        <v>2.7043780000000002</v>
      </c>
      <c r="BD42" s="327">
        <v>2.7190189999999999</v>
      </c>
      <c r="BE42" s="327">
        <v>2.7438549999999999</v>
      </c>
      <c r="BF42" s="327">
        <v>2.7487240000000002</v>
      </c>
      <c r="BG42" s="327">
        <v>2.7285680000000001</v>
      </c>
      <c r="BH42" s="327">
        <v>2.8601220000000001</v>
      </c>
      <c r="BI42" s="327">
        <v>3.0365869999999999</v>
      </c>
      <c r="BJ42" s="327">
        <v>3.2469800000000002</v>
      </c>
      <c r="BK42" s="327">
        <v>3.3456039999999998</v>
      </c>
      <c r="BL42" s="327">
        <v>3.3244769999999999</v>
      </c>
      <c r="BM42" s="327">
        <v>3.143691</v>
      </c>
      <c r="BN42" s="327">
        <v>2.8376220000000001</v>
      </c>
      <c r="BO42" s="327">
        <v>2.74383</v>
      </c>
      <c r="BP42" s="327">
        <v>2.717365</v>
      </c>
      <c r="BQ42" s="327">
        <v>2.6820529999999998</v>
      </c>
      <c r="BR42" s="327">
        <v>2.6477189999999999</v>
      </c>
      <c r="BS42" s="327">
        <v>2.6423000000000001</v>
      </c>
      <c r="BT42" s="327">
        <v>2.7564090000000001</v>
      </c>
      <c r="BU42" s="327">
        <v>2.9699939999999998</v>
      </c>
      <c r="BV42" s="327">
        <v>3.1927110000000001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984</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658</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2.0522773758000001</v>
      </c>
      <c r="AV45" s="216">
        <v>2.0486899397</v>
      </c>
      <c r="AW45" s="216">
        <v>2.1294379999999999</v>
      </c>
      <c r="AX45" s="216">
        <v>2.1016460000000001</v>
      </c>
      <c r="AY45" s="327">
        <v>2.0817860000000001</v>
      </c>
      <c r="AZ45" s="327">
        <v>2.081906</v>
      </c>
      <c r="BA45" s="327">
        <v>2.083253</v>
      </c>
      <c r="BB45" s="327">
        <v>2.0710989999999998</v>
      </c>
      <c r="BC45" s="327">
        <v>2.0796920000000001</v>
      </c>
      <c r="BD45" s="327">
        <v>2.059965</v>
      </c>
      <c r="BE45" s="327">
        <v>2.0702880000000001</v>
      </c>
      <c r="BF45" s="327">
        <v>2.0692200000000001</v>
      </c>
      <c r="BG45" s="327">
        <v>2.051885</v>
      </c>
      <c r="BH45" s="327">
        <v>2.0719919999999998</v>
      </c>
      <c r="BI45" s="327">
        <v>2.0727370000000001</v>
      </c>
      <c r="BJ45" s="327">
        <v>2.083631</v>
      </c>
      <c r="BK45" s="327">
        <v>2.0765180000000001</v>
      </c>
      <c r="BL45" s="327">
        <v>2.0823179999999999</v>
      </c>
      <c r="BM45" s="327">
        <v>2.0881159999999999</v>
      </c>
      <c r="BN45" s="327">
        <v>2.0789900000000001</v>
      </c>
      <c r="BO45" s="327">
        <v>2.0909300000000002</v>
      </c>
      <c r="BP45" s="327">
        <v>2.0680260000000001</v>
      </c>
      <c r="BQ45" s="327">
        <v>2.0738050000000001</v>
      </c>
      <c r="BR45" s="327">
        <v>2.070398</v>
      </c>
      <c r="BS45" s="327">
        <v>2.0556040000000002</v>
      </c>
      <c r="BT45" s="327">
        <v>2.0701459999999998</v>
      </c>
      <c r="BU45" s="327">
        <v>2.0681639999999999</v>
      </c>
      <c r="BV45" s="327">
        <v>2.0784919999999998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985</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691</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692</v>
      </c>
      <c r="B50" s="38" t="s">
        <v>1360</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18453.118184999999</v>
      </c>
      <c r="AQ50" s="240">
        <v>18512.595963</v>
      </c>
      <c r="AR50" s="240">
        <v>18569.013852</v>
      </c>
      <c r="AS50" s="240">
        <v>18622.371852</v>
      </c>
      <c r="AT50" s="240">
        <v>18672.669963</v>
      </c>
      <c r="AU50" s="240">
        <v>18719.908185</v>
      </c>
      <c r="AV50" s="240">
        <v>18755.108519000001</v>
      </c>
      <c r="AW50" s="240">
        <v>18792.73963</v>
      </c>
      <c r="AX50" s="240">
        <v>18827.911852000001</v>
      </c>
      <c r="AY50" s="333">
        <v>18853.87</v>
      </c>
      <c r="AZ50" s="333">
        <v>18889.189999999999</v>
      </c>
      <c r="BA50" s="333">
        <v>18927.12</v>
      </c>
      <c r="BB50" s="333">
        <v>18970.04</v>
      </c>
      <c r="BC50" s="333">
        <v>19011.39</v>
      </c>
      <c r="BD50" s="333">
        <v>19053.55</v>
      </c>
      <c r="BE50" s="333">
        <v>19098.18</v>
      </c>
      <c r="BF50" s="333">
        <v>19140.740000000002</v>
      </c>
      <c r="BG50" s="333">
        <v>19182.89</v>
      </c>
      <c r="BH50" s="333">
        <v>19229.39</v>
      </c>
      <c r="BI50" s="333">
        <v>19267.12</v>
      </c>
      <c r="BJ50" s="333">
        <v>19300.86</v>
      </c>
      <c r="BK50" s="333">
        <v>19326</v>
      </c>
      <c r="BL50" s="333">
        <v>19355.18</v>
      </c>
      <c r="BM50" s="333">
        <v>19383.810000000001</v>
      </c>
      <c r="BN50" s="333">
        <v>19414.38</v>
      </c>
      <c r="BO50" s="333">
        <v>19440.04</v>
      </c>
      <c r="BP50" s="333">
        <v>19463.27</v>
      </c>
      <c r="BQ50" s="333">
        <v>19481.52</v>
      </c>
      <c r="BR50" s="333">
        <v>19501.830000000002</v>
      </c>
      <c r="BS50" s="333">
        <v>19521.64</v>
      </c>
      <c r="BT50" s="333">
        <v>19539.5</v>
      </c>
      <c r="BU50" s="333">
        <v>19559.400000000001</v>
      </c>
      <c r="BV50" s="333">
        <v>19579.87</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2.7910853103000002</v>
      </c>
      <c r="AQ51" s="68">
        <v>2.8741122900999998</v>
      </c>
      <c r="AR51" s="68">
        <v>2.9438572730999999</v>
      </c>
      <c r="AS51" s="68">
        <v>2.9866300586999999</v>
      </c>
      <c r="AT51" s="68">
        <v>3.0404638629999998</v>
      </c>
      <c r="AU51" s="68">
        <v>3.091582292</v>
      </c>
      <c r="AV51" s="68">
        <v>3.1075236892000002</v>
      </c>
      <c r="AW51" s="68">
        <v>3.1216290627999999</v>
      </c>
      <c r="AX51" s="68">
        <v>3.1239150677</v>
      </c>
      <c r="AY51" s="329">
        <v>3.1528139999999998</v>
      </c>
      <c r="AZ51" s="329">
        <v>3.1028539999999998</v>
      </c>
      <c r="BA51" s="329">
        <v>3.0128439999999999</v>
      </c>
      <c r="BB51" s="329">
        <v>2.8012670000000002</v>
      </c>
      <c r="BC51" s="329">
        <v>2.6943389999999998</v>
      </c>
      <c r="BD51" s="329">
        <v>2.609394</v>
      </c>
      <c r="BE51" s="329">
        <v>2.5550109999999999</v>
      </c>
      <c r="BF51" s="329">
        <v>2.5067059999999999</v>
      </c>
      <c r="BG51" s="329">
        <v>2.473182</v>
      </c>
      <c r="BH51" s="329">
        <v>2.5288140000000001</v>
      </c>
      <c r="BI51" s="329">
        <v>2.5242879999999999</v>
      </c>
      <c r="BJ51" s="329">
        <v>2.5119359999999999</v>
      </c>
      <c r="BK51" s="329">
        <v>2.5041540000000002</v>
      </c>
      <c r="BL51" s="329">
        <v>2.4669840000000001</v>
      </c>
      <c r="BM51" s="329">
        <v>2.412922</v>
      </c>
      <c r="BN51" s="329">
        <v>2.3423449999999999</v>
      </c>
      <c r="BO51" s="329">
        <v>2.2546970000000002</v>
      </c>
      <c r="BP51" s="329">
        <v>2.1503450000000002</v>
      </c>
      <c r="BQ51" s="329">
        <v>2.0072130000000001</v>
      </c>
      <c r="BR51" s="329">
        <v>1.8864879999999999</v>
      </c>
      <c r="BS51" s="329">
        <v>1.765903</v>
      </c>
      <c r="BT51" s="329">
        <v>1.61269</v>
      </c>
      <c r="BU51" s="329">
        <v>1.51695</v>
      </c>
      <c r="BV51" s="329">
        <v>1.4456199999999999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693</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332"/>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694</v>
      </c>
      <c r="B54" s="38" t="s">
        <v>1338</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109.94948148</v>
      </c>
      <c r="AQ54" s="68">
        <v>110.18503704</v>
      </c>
      <c r="AR54" s="68">
        <v>110.38148148000001</v>
      </c>
      <c r="AS54" s="68">
        <v>110.53881481000001</v>
      </c>
      <c r="AT54" s="68">
        <v>110.65703704000001</v>
      </c>
      <c r="AU54" s="68">
        <v>110.73614815000001</v>
      </c>
      <c r="AV54" s="68">
        <v>110.92573333</v>
      </c>
      <c r="AW54" s="68">
        <v>111.09693333</v>
      </c>
      <c r="AX54" s="68">
        <v>111.28633333000001</v>
      </c>
      <c r="AY54" s="329">
        <v>111.53400000000001</v>
      </c>
      <c r="AZ54" s="329">
        <v>111.7298</v>
      </c>
      <c r="BA54" s="329">
        <v>111.9136</v>
      </c>
      <c r="BB54" s="329">
        <v>112.0616</v>
      </c>
      <c r="BC54" s="329">
        <v>112.2398</v>
      </c>
      <c r="BD54" s="329">
        <v>112.4243</v>
      </c>
      <c r="BE54" s="329">
        <v>112.61839999999999</v>
      </c>
      <c r="BF54" s="329">
        <v>112.81270000000001</v>
      </c>
      <c r="BG54" s="329">
        <v>113.0106</v>
      </c>
      <c r="BH54" s="329">
        <v>113.2022</v>
      </c>
      <c r="BI54" s="329">
        <v>113.4149</v>
      </c>
      <c r="BJ54" s="329">
        <v>113.6387</v>
      </c>
      <c r="BK54" s="329">
        <v>113.88590000000001</v>
      </c>
      <c r="BL54" s="329">
        <v>114.1229</v>
      </c>
      <c r="BM54" s="329">
        <v>114.36199999999999</v>
      </c>
      <c r="BN54" s="329">
        <v>114.6189</v>
      </c>
      <c r="BO54" s="329">
        <v>114.8501</v>
      </c>
      <c r="BP54" s="329">
        <v>115.0714</v>
      </c>
      <c r="BQ54" s="329">
        <v>115.2578</v>
      </c>
      <c r="BR54" s="329">
        <v>115.4782</v>
      </c>
      <c r="BS54" s="329">
        <v>115.7076</v>
      </c>
      <c r="BT54" s="329">
        <v>115.9649</v>
      </c>
      <c r="BU54" s="329">
        <v>116.1981</v>
      </c>
      <c r="BV54" s="329">
        <v>116.4259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2.3665115290999998</v>
      </c>
      <c r="AQ55" s="68">
        <v>2.4564086138999999</v>
      </c>
      <c r="AR55" s="68">
        <v>2.4821568327999999</v>
      </c>
      <c r="AS55" s="68">
        <v>2.4202639583000001</v>
      </c>
      <c r="AT55" s="68">
        <v>2.3364751675000002</v>
      </c>
      <c r="AU55" s="68">
        <v>2.2072555120000001</v>
      </c>
      <c r="AV55" s="68">
        <v>2.1394692149000001</v>
      </c>
      <c r="AW55" s="68">
        <v>2.0999952007</v>
      </c>
      <c r="AX55" s="68">
        <v>2.0911012759999998</v>
      </c>
      <c r="AY55" s="329">
        <v>2.2068729999999999</v>
      </c>
      <c r="AZ55" s="329">
        <v>2.187935</v>
      </c>
      <c r="BA55" s="329">
        <v>2.1289319999999998</v>
      </c>
      <c r="BB55" s="329">
        <v>1.9209769999999999</v>
      </c>
      <c r="BC55" s="329">
        <v>1.8648560000000001</v>
      </c>
      <c r="BD55" s="329">
        <v>1.850676</v>
      </c>
      <c r="BE55" s="329">
        <v>1.8813070000000001</v>
      </c>
      <c r="BF55" s="329">
        <v>1.948048</v>
      </c>
      <c r="BG55" s="329">
        <v>2.0539580000000002</v>
      </c>
      <c r="BH55" s="329">
        <v>2.0522209999999999</v>
      </c>
      <c r="BI55" s="329">
        <v>2.0864229999999999</v>
      </c>
      <c r="BJ55" s="329">
        <v>2.1138330000000001</v>
      </c>
      <c r="BK55" s="329">
        <v>2.1086809999999998</v>
      </c>
      <c r="BL55" s="329">
        <v>2.141931</v>
      </c>
      <c r="BM55" s="329">
        <v>2.1876950000000002</v>
      </c>
      <c r="BN55" s="329">
        <v>2.2820520000000002</v>
      </c>
      <c r="BO55" s="329">
        <v>2.325609</v>
      </c>
      <c r="BP55" s="329">
        <v>2.3545950000000002</v>
      </c>
      <c r="BQ55" s="329">
        <v>2.3436569999999999</v>
      </c>
      <c r="BR55" s="329">
        <v>2.3627859999999998</v>
      </c>
      <c r="BS55" s="329">
        <v>2.3864909999999999</v>
      </c>
      <c r="BT55" s="329">
        <v>2.4405600000000001</v>
      </c>
      <c r="BU55" s="329">
        <v>2.4539689999999998</v>
      </c>
      <c r="BV55" s="329">
        <v>2.452655</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695</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696</v>
      </c>
      <c r="B58" s="38" t="s">
        <v>1360</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14336.4</v>
      </c>
      <c r="AT58" s="240">
        <v>14374</v>
      </c>
      <c r="AU58" s="240">
        <v>14385.7</v>
      </c>
      <c r="AV58" s="240">
        <v>14434.9</v>
      </c>
      <c r="AW58" s="240">
        <v>14486.016889</v>
      </c>
      <c r="AX58" s="240">
        <v>14524.756556</v>
      </c>
      <c r="AY58" s="333">
        <v>14562.14</v>
      </c>
      <c r="AZ58" s="333">
        <v>14599.97</v>
      </c>
      <c r="BA58" s="333">
        <v>14637.6</v>
      </c>
      <c r="BB58" s="333">
        <v>14677.43</v>
      </c>
      <c r="BC58" s="333">
        <v>14712.82</v>
      </c>
      <c r="BD58" s="333">
        <v>14746.18</v>
      </c>
      <c r="BE58" s="333">
        <v>14774.4</v>
      </c>
      <c r="BF58" s="333">
        <v>14806.04</v>
      </c>
      <c r="BG58" s="333">
        <v>14837.98</v>
      </c>
      <c r="BH58" s="333">
        <v>14872.22</v>
      </c>
      <c r="BI58" s="333">
        <v>14903.28</v>
      </c>
      <c r="BJ58" s="333">
        <v>14933.16</v>
      </c>
      <c r="BK58" s="333">
        <v>14959.57</v>
      </c>
      <c r="BL58" s="333">
        <v>14988.79</v>
      </c>
      <c r="BM58" s="333">
        <v>15018.54</v>
      </c>
      <c r="BN58" s="333">
        <v>15050.85</v>
      </c>
      <c r="BO58" s="333">
        <v>15080.13</v>
      </c>
      <c r="BP58" s="333">
        <v>15108.4</v>
      </c>
      <c r="BQ58" s="333">
        <v>15135.19</v>
      </c>
      <c r="BR58" s="333">
        <v>15161.83</v>
      </c>
      <c r="BS58" s="333">
        <v>15187.84</v>
      </c>
      <c r="BT58" s="333">
        <v>15208.98</v>
      </c>
      <c r="BU58" s="333">
        <v>15236.9</v>
      </c>
      <c r="BV58" s="333">
        <v>15267.38</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2.683770601</v>
      </c>
      <c r="AT59" s="68">
        <v>2.7602427813000001</v>
      </c>
      <c r="AU59" s="68">
        <v>2.6875196300000002</v>
      </c>
      <c r="AV59" s="68">
        <v>2.7629068542000002</v>
      </c>
      <c r="AW59" s="68">
        <v>3.0241301268999998</v>
      </c>
      <c r="AX59" s="68">
        <v>3.0841049491999999</v>
      </c>
      <c r="AY59" s="329">
        <v>2.6536740000000001</v>
      </c>
      <c r="AZ59" s="329">
        <v>2.7262849999999998</v>
      </c>
      <c r="BA59" s="329">
        <v>2.6385779999999999</v>
      </c>
      <c r="BB59" s="329">
        <v>2.929462</v>
      </c>
      <c r="BC59" s="329">
        <v>3.0720890000000001</v>
      </c>
      <c r="BD59" s="329">
        <v>3.0336729999999998</v>
      </c>
      <c r="BE59" s="329">
        <v>3.0551910000000002</v>
      </c>
      <c r="BF59" s="329">
        <v>3.0057200000000002</v>
      </c>
      <c r="BG59" s="329">
        <v>3.1439859999999999</v>
      </c>
      <c r="BH59" s="329">
        <v>3.029576</v>
      </c>
      <c r="BI59" s="329">
        <v>2.8804439999999998</v>
      </c>
      <c r="BJ59" s="329">
        <v>2.8117489999999998</v>
      </c>
      <c r="BK59" s="329">
        <v>2.7291620000000001</v>
      </c>
      <c r="BL59" s="329">
        <v>2.6631179999999999</v>
      </c>
      <c r="BM59" s="329">
        <v>2.602484</v>
      </c>
      <c r="BN59" s="329">
        <v>2.5441630000000002</v>
      </c>
      <c r="BO59" s="329">
        <v>2.496515</v>
      </c>
      <c r="BP59" s="329">
        <v>2.4563950000000001</v>
      </c>
      <c r="BQ59" s="329">
        <v>2.4419729999999999</v>
      </c>
      <c r="BR59" s="329">
        <v>2.4030230000000001</v>
      </c>
      <c r="BS59" s="329">
        <v>2.3578700000000001</v>
      </c>
      <c r="BT59" s="329">
        <v>2.2643620000000002</v>
      </c>
      <c r="BU59" s="329">
        <v>2.2386029999999999</v>
      </c>
      <c r="BV59" s="329">
        <v>2.2381340000000001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986</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697</v>
      </c>
      <c r="B62" s="40" t="s">
        <v>1338</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105.4436</v>
      </c>
      <c r="AT62" s="68">
        <v>105.93170000000001</v>
      </c>
      <c r="AU62" s="68">
        <v>106.09610000000001</v>
      </c>
      <c r="AV62" s="68">
        <v>105.9768</v>
      </c>
      <c r="AW62" s="68">
        <v>105.99460000000001</v>
      </c>
      <c r="AX62" s="68">
        <v>107.29119258999999</v>
      </c>
      <c r="AY62" s="329">
        <v>107.4734</v>
      </c>
      <c r="AZ62" s="329">
        <v>107.751</v>
      </c>
      <c r="BA62" s="329">
        <v>108.0459</v>
      </c>
      <c r="BB62" s="329">
        <v>108.3839</v>
      </c>
      <c r="BC62" s="329">
        <v>108.69410000000001</v>
      </c>
      <c r="BD62" s="329">
        <v>109.00230000000001</v>
      </c>
      <c r="BE62" s="329">
        <v>109.3323</v>
      </c>
      <c r="BF62" s="329">
        <v>109.6187</v>
      </c>
      <c r="BG62" s="329">
        <v>109.8853</v>
      </c>
      <c r="BH62" s="329">
        <v>110.1474</v>
      </c>
      <c r="BI62" s="329">
        <v>110.363</v>
      </c>
      <c r="BJ62" s="329">
        <v>110.5474</v>
      </c>
      <c r="BK62" s="329">
        <v>110.70569999999999</v>
      </c>
      <c r="BL62" s="329">
        <v>110.824</v>
      </c>
      <c r="BM62" s="329">
        <v>110.9072</v>
      </c>
      <c r="BN62" s="329">
        <v>110.9177</v>
      </c>
      <c r="BO62" s="329">
        <v>110.9594</v>
      </c>
      <c r="BP62" s="329">
        <v>110.9945</v>
      </c>
      <c r="BQ62" s="329">
        <v>110.9879</v>
      </c>
      <c r="BR62" s="329">
        <v>111.0361</v>
      </c>
      <c r="BS62" s="329">
        <v>111.1041</v>
      </c>
      <c r="BT62" s="329">
        <v>111.2372</v>
      </c>
      <c r="BU62" s="329">
        <v>111.3104</v>
      </c>
      <c r="BV62" s="329">
        <v>111.3691</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2.9507505266999998</v>
      </c>
      <c r="AT63" s="68">
        <v>3.6515727036999999</v>
      </c>
      <c r="AU63" s="68">
        <v>3.9898887923999999</v>
      </c>
      <c r="AV63" s="68">
        <v>2.5135836051</v>
      </c>
      <c r="AW63" s="68">
        <v>2.2071110845000002</v>
      </c>
      <c r="AX63" s="68">
        <v>3.4499909776000002</v>
      </c>
      <c r="AY63" s="329">
        <v>4.1772650000000002</v>
      </c>
      <c r="AZ63" s="329">
        <v>2.951044</v>
      </c>
      <c r="BA63" s="329">
        <v>3.361685</v>
      </c>
      <c r="BB63" s="329">
        <v>3.0736029999999999</v>
      </c>
      <c r="BC63" s="329">
        <v>4.3244340000000001</v>
      </c>
      <c r="BD63" s="329">
        <v>3.7682159999999998</v>
      </c>
      <c r="BE63" s="329">
        <v>3.6879119999999999</v>
      </c>
      <c r="BF63" s="329">
        <v>3.4805450000000002</v>
      </c>
      <c r="BG63" s="329">
        <v>3.57151</v>
      </c>
      <c r="BH63" s="329">
        <v>3.9353579999999999</v>
      </c>
      <c r="BI63" s="329">
        <v>4.1213420000000003</v>
      </c>
      <c r="BJ63" s="329">
        <v>3.0349560000000002</v>
      </c>
      <c r="BK63" s="329">
        <v>3.0075059999999998</v>
      </c>
      <c r="BL63" s="329">
        <v>2.8518759999999999</v>
      </c>
      <c r="BM63" s="329">
        <v>2.6482290000000002</v>
      </c>
      <c r="BN63" s="329">
        <v>2.337847</v>
      </c>
      <c r="BO63" s="329">
        <v>2.0841409999999998</v>
      </c>
      <c r="BP63" s="329">
        <v>1.827682</v>
      </c>
      <c r="BQ63" s="329">
        <v>1.51433</v>
      </c>
      <c r="BR63" s="329">
        <v>1.2930550000000001</v>
      </c>
      <c r="BS63" s="329">
        <v>1.1090819999999999</v>
      </c>
      <c r="BT63" s="329">
        <v>0.98946900000000004</v>
      </c>
      <c r="BU63" s="329">
        <v>0.85845669999999996</v>
      </c>
      <c r="BV63" s="329">
        <v>0.74330750000000001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987</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698</v>
      </c>
      <c r="B67" s="41" t="s">
        <v>988</v>
      </c>
      <c r="C67" s="240">
        <v>890.24238127000001</v>
      </c>
      <c r="D67" s="240">
        <v>867.06262842000001</v>
      </c>
      <c r="E67" s="240">
        <v>583.8437735</v>
      </c>
      <c r="F67" s="240">
        <v>299.86310250999998</v>
      </c>
      <c r="G67" s="240">
        <v>118.73716285</v>
      </c>
      <c r="H67" s="240">
        <v>24.274779708000001</v>
      </c>
      <c r="I67" s="240">
        <v>6.4316002295999999</v>
      </c>
      <c r="J67" s="240">
        <v>10.980928262000001</v>
      </c>
      <c r="K67" s="240">
        <v>31.886903160999999</v>
      </c>
      <c r="L67" s="240">
        <v>227.19669834999999</v>
      </c>
      <c r="M67" s="240">
        <v>445.21403170000002</v>
      </c>
      <c r="N67" s="240">
        <v>581.27966817000004</v>
      </c>
      <c r="O67" s="240">
        <v>870.76341028000002</v>
      </c>
      <c r="P67" s="240">
        <v>627.98764391999998</v>
      </c>
      <c r="Q67" s="240">
        <v>449.81198644</v>
      </c>
      <c r="R67" s="240">
        <v>309.51711137000001</v>
      </c>
      <c r="S67" s="240">
        <v>150.49304025000001</v>
      </c>
      <c r="T67" s="240">
        <v>20.790452082000002</v>
      </c>
      <c r="U67" s="240">
        <v>5.6518743002000003</v>
      </c>
      <c r="V67" s="240">
        <v>6.3904489891000003</v>
      </c>
      <c r="W67" s="240">
        <v>38.827468705999998</v>
      </c>
      <c r="X67" s="240">
        <v>197.62480923999999</v>
      </c>
      <c r="Y67" s="240">
        <v>418.19930588</v>
      </c>
      <c r="Z67" s="240">
        <v>783.00140676000001</v>
      </c>
      <c r="AA67" s="240">
        <v>766.43597051999996</v>
      </c>
      <c r="AB67" s="240">
        <v>547.24141984000005</v>
      </c>
      <c r="AC67" s="240">
        <v>542.77214701000003</v>
      </c>
      <c r="AD67" s="240">
        <v>247.80740204</v>
      </c>
      <c r="AE67" s="240">
        <v>153.96928740999999</v>
      </c>
      <c r="AF67" s="240">
        <v>24.637418771</v>
      </c>
      <c r="AG67" s="240">
        <v>5.2021035263000002</v>
      </c>
      <c r="AH67" s="240">
        <v>15.233785301999999</v>
      </c>
      <c r="AI67" s="240">
        <v>44.504017908000002</v>
      </c>
      <c r="AJ67" s="240">
        <v>192.87602215000001</v>
      </c>
      <c r="AK67" s="240">
        <v>490.18167177999999</v>
      </c>
      <c r="AL67" s="240">
        <v>798.06077049999999</v>
      </c>
      <c r="AM67" s="240">
        <v>896.01679152999998</v>
      </c>
      <c r="AN67" s="240">
        <v>624.51447665000001</v>
      </c>
      <c r="AO67" s="240">
        <v>608.81633440999997</v>
      </c>
      <c r="AP67" s="240">
        <v>410.47392227</v>
      </c>
      <c r="AQ67" s="240">
        <v>85.404521001999996</v>
      </c>
      <c r="AR67" s="240">
        <v>26.428147413000001</v>
      </c>
      <c r="AS67" s="240">
        <v>3.4857161944000001</v>
      </c>
      <c r="AT67" s="240">
        <v>7.0400821089000001</v>
      </c>
      <c r="AU67" s="240">
        <v>37.598457711999998</v>
      </c>
      <c r="AV67" s="240">
        <v>252.53891994</v>
      </c>
      <c r="AW67" s="240">
        <v>587.89133900000002</v>
      </c>
      <c r="AX67" s="240">
        <v>711.28087811</v>
      </c>
      <c r="AY67" s="333">
        <v>866.98772790999999</v>
      </c>
      <c r="AZ67" s="333">
        <v>697.82608164999999</v>
      </c>
      <c r="BA67" s="333">
        <v>566.92858305000004</v>
      </c>
      <c r="BB67" s="333">
        <v>314.71926474000003</v>
      </c>
      <c r="BC67" s="333">
        <v>137.4629314</v>
      </c>
      <c r="BD67" s="333">
        <v>29.081576969</v>
      </c>
      <c r="BE67" s="333">
        <v>6.7296783812000003</v>
      </c>
      <c r="BF67" s="333">
        <v>10.644033541000001</v>
      </c>
      <c r="BG67" s="333">
        <v>55.831756597000002</v>
      </c>
      <c r="BH67" s="333">
        <v>248.05261479000001</v>
      </c>
      <c r="BI67" s="333">
        <v>495.22989604000003</v>
      </c>
      <c r="BJ67" s="333">
        <v>781.37423178999995</v>
      </c>
      <c r="BK67" s="333">
        <v>855.65579487000002</v>
      </c>
      <c r="BL67" s="333">
        <v>692.18866023999999</v>
      </c>
      <c r="BM67" s="333">
        <v>563.51996376</v>
      </c>
      <c r="BN67" s="333">
        <v>314.17761338999998</v>
      </c>
      <c r="BO67" s="333">
        <v>137.23318660999999</v>
      </c>
      <c r="BP67" s="333">
        <v>29.083513299</v>
      </c>
      <c r="BQ67" s="333">
        <v>6.7351305874999996</v>
      </c>
      <c r="BR67" s="333">
        <v>10.634102002000001</v>
      </c>
      <c r="BS67" s="333">
        <v>55.739749771</v>
      </c>
      <c r="BT67" s="333">
        <v>247.61761877999999</v>
      </c>
      <c r="BU67" s="333">
        <v>494.59119835000001</v>
      </c>
      <c r="BV67" s="333">
        <v>780.46118151999997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705</v>
      </c>
      <c r="B69" s="42" t="s">
        <v>5</v>
      </c>
      <c r="C69" s="270">
        <v>9.2002685809999996</v>
      </c>
      <c r="D69" s="270">
        <v>7.2835522157000003</v>
      </c>
      <c r="E69" s="270">
        <v>29.404568522000002</v>
      </c>
      <c r="F69" s="270">
        <v>53.294944997000002</v>
      </c>
      <c r="G69" s="270">
        <v>125.88025145</v>
      </c>
      <c r="H69" s="270">
        <v>255.02621984000001</v>
      </c>
      <c r="I69" s="270">
        <v>336.16294027999999</v>
      </c>
      <c r="J69" s="270">
        <v>315.30373956</v>
      </c>
      <c r="K69" s="270">
        <v>223.23775136</v>
      </c>
      <c r="L69" s="270">
        <v>77.022171872000001</v>
      </c>
      <c r="M69" s="270">
        <v>29.781677047999999</v>
      </c>
      <c r="N69" s="270">
        <v>26.279411796000002</v>
      </c>
      <c r="O69" s="270">
        <v>7.4435867271999996</v>
      </c>
      <c r="P69" s="270">
        <v>11.156961276000001</v>
      </c>
      <c r="Q69" s="270">
        <v>35.196850836000003</v>
      </c>
      <c r="R69" s="270">
        <v>42.468016018</v>
      </c>
      <c r="S69" s="270">
        <v>97.526327901000002</v>
      </c>
      <c r="T69" s="270">
        <v>270.71136457</v>
      </c>
      <c r="U69" s="270">
        <v>383.77925399999998</v>
      </c>
      <c r="V69" s="270">
        <v>361.91261592000001</v>
      </c>
      <c r="W69" s="270">
        <v>219.17432142000001</v>
      </c>
      <c r="X69" s="270">
        <v>86.387942226000007</v>
      </c>
      <c r="Y69" s="270">
        <v>25.519193913999999</v>
      </c>
      <c r="Z69" s="270">
        <v>16.544830258000001</v>
      </c>
      <c r="AA69" s="270">
        <v>16.631547624</v>
      </c>
      <c r="AB69" s="270">
        <v>21.639838673</v>
      </c>
      <c r="AC69" s="270">
        <v>31.850675764999998</v>
      </c>
      <c r="AD69" s="270">
        <v>55.868993556</v>
      </c>
      <c r="AE69" s="270">
        <v>105.56084739000001</v>
      </c>
      <c r="AF69" s="270">
        <v>241.38897639999999</v>
      </c>
      <c r="AG69" s="270">
        <v>363.00316829000002</v>
      </c>
      <c r="AH69" s="270">
        <v>291.81427694000001</v>
      </c>
      <c r="AI69" s="270">
        <v>184.32439572000001</v>
      </c>
      <c r="AJ69" s="270">
        <v>77.715318445999998</v>
      </c>
      <c r="AK69" s="270">
        <v>27.396923008000002</v>
      </c>
      <c r="AL69" s="270">
        <v>10.096591598</v>
      </c>
      <c r="AM69" s="270">
        <v>7.5552661536999999</v>
      </c>
      <c r="AN69" s="270">
        <v>23.067428579000001</v>
      </c>
      <c r="AO69" s="270">
        <v>21.041586543000001</v>
      </c>
      <c r="AP69" s="270">
        <v>32.634261877999997</v>
      </c>
      <c r="AQ69" s="270">
        <v>173.88498921999999</v>
      </c>
      <c r="AR69" s="270">
        <v>269.50545706000003</v>
      </c>
      <c r="AS69" s="270">
        <v>375.97080256999999</v>
      </c>
      <c r="AT69" s="270">
        <v>351.08252202</v>
      </c>
      <c r="AU69" s="270">
        <v>231.44466213000001</v>
      </c>
      <c r="AV69" s="270">
        <v>69.706113778000002</v>
      </c>
      <c r="AW69" s="270">
        <v>18.850080088999999</v>
      </c>
      <c r="AX69" s="270">
        <v>9.5008683809000001</v>
      </c>
      <c r="AY69" s="335">
        <v>9.3677194746999994</v>
      </c>
      <c r="AZ69" s="335">
        <v>10.308417683</v>
      </c>
      <c r="BA69" s="335">
        <v>20.937784786000002</v>
      </c>
      <c r="BB69" s="335">
        <v>37.388224954000002</v>
      </c>
      <c r="BC69" s="335">
        <v>118.35496666</v>
      </c>
      <c r="BD69" s="335">
        <v>238.40461126</v>
      </c>
      <c r="BE69" s="335">
        <v>350.03641741000001</v>
      </c>
      <c r="BF69" s="335">
        <v>323.62639410999998</v>
      </c>
      <c r="BG69" s="335">
        <v>176.11669241000001</v>
      </c>
      <c r="BH69" s="335">
        <v>61.763540573</v>
      </c>
      <c r="BI69" s="335">
        <v>19.636136107999999</v>
      </c>
      <c r="BJ69" s="335">
        <v>9.4279010212000003</v>
      </c>
      <c r="BK69" s="335">
        <v>10.010424369000001</v>
      </c>
      <c r="BL69" s="335">
        <v>11.036262155999999</v>
      </c>
      <c r="BM69" s="335">
        <v>22.13323974</v>
      </c>
      <c r="BN69" s="335">
        <v>37.555944474</v>
      </c>
      <c r="BO69" s="335">
        <v>118.69406969000001</v>
      </c>
      <c r="BP69" s="335">
        <v>238.8085797</v>
      </c>
      <c r="BQ69" s="335">
        <v>350.42074491</v>
      </c>
      <c r="BR69" s="335">
        <v>324.05658664999999</v>
      </c>
      <c r="BS69" s="335">
        <v>176.56755731999999</v>
      </c>
      <c r="BT69" s="335">
        <v>62.021790727999999</v>
      </c>
      <c r="BU69" s="335">
        <v>19.729444529999999</v>
      </c>
      <c r="BV69" s="335">
        <v>9.4662227063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2" t="s">
        <v>1011</v>
      </c>
      <c r="C71" s="799"/>
      <c r="D71" s="799"/>
      <c r="E71" s="799"/>
      <c r="F71" s="799"/>
      <c r="G71" s="799"/>
      <c r="H71" s="799"/>
      <c r="I71" s="799"/>
      <c r="J71" s="799"/>
      <c r="K71" s="799"/>
      <c r="L71" s="799"/>
      <c r="M71" s="799"/>
      <c r="N71" s="799"/>
      <c r="O71" s="799"/>
      <c r="P71" s="799"/>
      <c r="Q71" s="799"/>
      <c r="AY71" s="497"/>
      <c r="AZ71" s="497"/>
      <c r="BA71" s="497"/>
      <c r="BB71" s="497"/>
      <c r="BC71" s="497"/>
      <c r="BD71" s="769"/>
      <c r="BE71" s="769"/>
      <c r="BF71" s="769"/>
      <c r="BG71" s="497"/>
      <c r="BH71" s="497"/>
      <c r="BI71" s="497"/>
      <c r="BJ71" s="497"/>
    </row>
    <row r="72" spans="1:74" s="276" customFormat="1" ht="12" customHeight="1" x14ac:dyDescent="0.2">
      <c r="A72" s="16"/>
      <c r="B72" s="804" t="s">
        <v>137</v>
      </c>
      <c r="C72" s="799"/>
      <c r="D72" s="799"/>
      <c r="E72" s="799"/>
      <c r="F72" s="799"/>
      <c r="G72" s="799"/>
      <c r="H72" s="799"/>
      <c r="I72" s="799"/>
      <c r="J72" s="799"/>
      <c r="K72" s="799"/>
      <c r="L72" s="799"/>
      <c r="M72" s="799"/>
      <c r="N72" s="799"/>
      <c r="O72" s="799"/>
      <c r="P72" s="799"/>
      <c r="Q72" s="799"/>
      <c r="AY72" s="497"/>
      <c r="AZ72" s="497"/>
      <c r="BA72" s="497"/>
      <c r="BB72" s="497"/>
      <c r="BC72" s="497"/>
      <c r="BD72" s="769"/>
      <c r="BE72" s="769"/>
      <c r="BF72" s="769"/>
      <c r="BG72" s="497"/>
      <c r="BH72" s="497"/>
      <c r="BI72" s="497"/>
      <c r="BJ72" s="497"/>
    </row>
    <row r="73" spans="1:74" s="432" customFormat="1" ht="12" customHeight="1" x14ac:dyDescent="0.2">
      <c r="A73" s="431"/>
      <c r="B73" s="780" t="s">
        <v>1012</v>
      </c>
      <c r="C73" s="803"/>
      <c r="D73" s="803"/>
      <c r="E73" s="803"/>
      <c r="F73" s="803"/>
      <c r="G73" s="803"/>
      <c r="H73" s="803"/>
      <c r="I73" s="803"/>
      <c r="J73" s="803"/>
      <c r="K73" s="803"/>
      <c r="L73" s="803"/>
      <c r="M73" s="803"/>
      <c r="N73" s="803"/>
      <c r="O73" s="803"/>
      <c r="P73" s="803"/>
      <c r="Q73" s="782"/>
      <c r="AY73" s="498"/>
      <c r="AZ73" s="498"/>
      <c r="BA73" s="498"/>
      <c r="BB73" s="498"/>
      <c r="BC73" s="498"/>
      <c r="BD73" s="612"/>
      <c r="BE73" s="612"/>
      <c r="BF73" s="612"/>
      <c r="BG73" s="498"/>
      <c r="BH73" s="498"/>
      <c r="BI73" s="498"/>
      <c r="BJ73" s="498"/>
    </row>
    <row r="74" spans="1:74" s="432" customFormat="1" ht="12" customHeight="1" x14ac:dyDescent="0.2">
      <c r="A74" s="431"/>
      <c r="B74" s="780" t="s">
        <v>1013</v>
      </c>
      <c r="C74" s="781"/>
      <c r="D74" s="781"/>
      <c r="E74" s="781"/>
      <c r="F74" s="781"/>
      <c r="G74" s="781"/>
      <c r="H74" s="781"/>
      <c r="I74" s="781"/>
      <c r="J74" s="781"/>
      <c r="K74" s="781"/>
      <c r="L74" s="781"/>
      <c r="M74" s="781"/>
      <c r="N74" s="781"/>
      <c r="O74" s="781"/>
      <c r="P74" s="781"/>
      <c r="Q74" s="782"/>
      <c r="AY74" s="498"/>
      <c r="AZ74" s="498"/>
      <c r="BA74" s="498"/>
      <c r="BB74" s="498"/>
      <c r="BC74" s="498"/>
      <c r="BD74" s="612"/>
      <c r="BE74" s="612"/>
      <c r="BF74" s="612"/>
      <c r="BG74" s="498"/>
      <c r="BH74" s="498"/>
      <c r="BI74" s="498"/>
      <c r="BJ74" s="498"/>
    </row>
    <row r="75" spans="1:74" s="432" customFormat="1" ht="12" customHeight="1" x14ac:dyDescent="0.2">
      <c r="A75" s="431"/>
      <c r="B75" s="780" t="s">
        <v>1014</v>
      </c>
      <c r="C75" s="781"/>
      <c r="D75" s="781"/>
      <c r="E75" s="781"/>
      <c r="F75" s="781"/>
      <c r="G75" s="781"/>
      <c r="H75" s="781"/>
      <c r="I75" s="781"/>
      <c r="J75" s="781"/>
      <c r="K75" s="781"/>
      <c r="L75" s="781"/>
      <c r="M75" s="781"/>
      <c r="N75" s="781"/>
      <c r="O75" s="781"/>
      <c r="P75" s="781"/>
      <c r="Q75" s="782"/>
      <c r="AY75" s="498"/>
      <c r="AZ75" s="498"/>
      <c r="BA75" s="498"/>
      <c r="BB75" s="498"/>
      <c r="BC75" s="498"/>
      <c r="BD75" s="612"/>
      <c r="BE75" s="612"/>
      <c r="BF75" s="612"/>
      <c r="BG75" s="498"/>
      <c r="BH75" s="498"/>
      <c r="BI75" s="498"/>
      <c r="BJ75" s="498"/>
    </row>
    <row r="76" spans="1:74" s="432" customFormat="1" ht="12" customHeight="1" x14ac:dyDescent="0.2">
      <c r="A76" s="431"/>
      <c r="B76" s="780" t="s">
        <v>1025</v>
      </c>
      <c r="C76" s="782"/>
      <c r="D76" s="782"/>
      <c r="E76" s="782"/>
      <c r="F76" s="782"/>
      <c r="G76" s="782"/>
      <c r="H76" s="782"/>
      <c r="I76" s="782"/>
      <c r="J76" s="782"/>
      <c r="K76" s="782"/>
      <c r="L76" s="782"/>
      <c r="M76" s="782"/>
      <c r="N76" s="782"/>
      <c r="O76" s="782"/>
      <c r="P76" s="782"/>
      <c r="Q76" s="782"/>
      <c r="AY76" s="498"/>
      <c r="AZ76" s="498"/>
      <c r="BA76" s="498"/>
      <c r="BB76" s="498"/>
      <c r="BC76" s="498"/>
      <c r="BD76" s="612"/>
      <c r="BE76" s="612"/>
      <c r="BF76" s="612"/>
      <c r="BG76" s="498"/>
      <c r="BH76" s="498"/>
      <c r="BI76" s="498"/>
      <c r="BJ76" s="498"/>
    </row>
    <row r="77" spans="1:74" s="432" customFormat="1" ht="12" customHeight="1" x14ac:dyDescent="0.2">
      <c r="A77" s="431"/>
      <c r="B77" s="780" t="s">
        <v>1028</v>
      </c>
      <c r="C77" s="781"/>
      <c r="D77" s="781"/>
      <c r="E77" s="781"/>
      <c r="F77" s="781"/>
      <c r="G77" s="781"/>
      <c r="H77" s="781"/>
      <c r="I77" s="781"/>
      <c r="J77" s="781"/>
      <c r="K77" s="781"/>
      <c r="L77" s="781"/>
      <c r="M77" s="781"/>
      <c r="N77" s="781"/>
      <c r="O77" s="781"/>
      <c r="P77" s="781"/>
      <c r="Q77" s="782"/>
      <c r="AY77" s="498"/>
      <c r="AZ77" s="498"/>
      <c r="BA77" s="498"/>
      <c r="BB77" s="498"/>
      <c r="BC77" s="498"/>
      <c r="BD77" s="612"/>
      <c r="BE77" s="612"/>
      <c r="BF77" s="612"/>
      <c r="BG77" s="498"/>
      <c r="BH77" s="498"/>
      <c r="BI77" s="498"/>
      <c r="BJ77" s="498"/>
    </row>
    <row r="78" spans="1:74" s="432" customFormat="1" ht="12" customHeight="1" x14ac:dyDescent="0.2">
      <c r="A78" s="431"/>
      <c r="B78" s="780" t="s">
        <v>1029</v>
      </c>
      <c r="C78" s="782"/>
      <c r="D78" s="782"/>
      <c r="E78" s="782"/>
      <c r="F78" s="782"/>
      <c r="G78" s="782"/>
      <c r="H78" s="782"/>
      <c r="I78" s="782"/>
      <c r="J78" s="782"/>
      <c r="K78" s="782"/>
      <c r="L78" s="782"/>
      <c r="M78" s="782"/>
      <c r="N78" s="782"/>
      <c r="O78" s="782"/>
      <c r="P78" s="782"/>
      <c r="Q78" s="782"/>
      <c r="AY78" s="498"/>
      <c r="AZ78" s="498"/>
      <c r="BA78" s="498"/>
      <c r="BB78" s="498"/>
      <c r="BC78" s="498"/>
      <c r="BD78" s="612"/>
      <c r="BE78" s="612"/>
      <c r="BF78" s="612"/>
      <c r="BG78" s="498"/>
      <c r="BH78" s="498"/>
      <c r="BI78" s="498"/>
      <c r="BJ78" s="498"/>
    </row>
    <row r="79" spans="1:74" s="432" customFormat="1" ht="12" customHeight="1" x14ac:dyDescent="0.2">
      <c r="A79" s="431"/>
      <c r="B79" s="780" t="s">
        <v>1035</v>
      </c>
      <c r="C79" s="781"/>
      <c r="D79" s="781"/>
      <c r="E79" s="781"/>
      <c r="F79" s="781"/>
      <c r="G79" s="781"/>
      <c r="H79" s="781"/>
      <c r="I79" s="781"/>
      <c r="J79" s="781"/>
      <c r="K79" s="781"/>
      <c r="L79" s="781"/>
      <c r="M79" s="781"/>
      <c r="N79" s="781"/>
      <c r="O79" s="781"/>
      <c r="P79" s="781"/>
      <c r="Q79" s="782"/>
      <c r="AY79" s="498"/>
      <c r="AZ79" s="498"/>
      <c r="BA79" s="498"/>
      <c r="BB79" s="498"/>
      <c r="BC79" s="498"/>
      <c r="BD79" s="612"/>
      <c r="BE79" s="612"/>
      <c r="BF79" s="612"/>
      <c r="BG79" s="498"/>
      <c r="BH79" s="498"/>
      <c r="BI79" s="498"/>
      <c r="BJ79" s="498"/>
    </row>
    <row r="80" spans="1:74" s="432" customFormat="1" ht="12" customHeight="1" x14ac:dyDescent="0.2">
      <c r="A80" s="431"/>
      <c r="B80" s="788" t="s">
        <v>1036</v>
      </c>
      <c r="C80" s="789"/>
      <c r="D80" s="789"/>
      <c r="E80" s="789"/>
      <c r="F80" s="789"/>
      <c r="G80" s="789"/>
      <c r="H80" s="789"/>
      <c r="I80" s="789"/>
      <c r="J80" s="789"/>
      <c r="K80" s="789"/>
      <c r="L80" s="789"/>
      <c r="M80" s="789"/>
      <c r="N80" s="789"/>
      <c r="O80" s="789"/>
      <c r="P80" s="789"/>
      <c r="Q80" s="785"/>
      <c r="AY80" s="498"/>
      <c r="AZ80" s="498"/>
      <c r="BA80" s="498"/>
      <c r="BB80" s="498"/>
      <c r="BC80" s="498"/>
      <c r="BD80" s="612"/>
      <c r="BE80" s="612"/>
      <c r="BF80" s="612"/>
      <c r="BG80" s="498"/>
      <c r="BH80" s="498"/>
      <c r="BI80" s="498"/>
      <c r="BJ80" s="498"/>
    </row>
    <row r="81" spans="1:74" s="432" customFormat="1" ht="12" customHeight="1" x14ac:dyDescent="0.2">
      <c r="A81" s="431"/>
      <c r="B81" s="788" t="s">
        <v>1037</v>
      </c>
      <c r="C81" s="789"/>
      <c r="D81" s="789"/>
      <c r="E81" s="789"/>
      <c r="F81" s="789"/>
      <c r="G81" s="789"/>
      <c r="H81" s="789"/>
      <c r="I81" s="789"/>
      <c r="J81" s="789"/>
      <c r="K81" s="789"/>
      <c r="L81" s="789"/>
      <c r="M81" s="789"/>
      <c r="N81" s="789"/>
      <c r="O81" s="789"/>
      <c r="P81" s="789"/>
      <c r="Q81" s="785"/>
      <c r="AY81" s="498"/>
      <c r="AZ81" s="498"/>
      <c r="BA81" s="498"/>
      <c r="BB81" s="498"/>
      <c r="BC81" s="498"/>
      <c r="BD81" s="612"/>
      <c r="BE81" s="612"/>
      <c r="BF81" s="612"/>
      <c r="BG81" s="498"/>
      <c r="BH81" s="498"/>
      <c r="BI81" s="498"/>
      <c r="BJ81" s="498"/>
    </row>
    <row r="82" spans="1:74" s="432" customFormat="1" ht="12" customHeight="1" x14ac:dyDescent="0.2">
      <c r="A82" s="431"/>
      <c r="B82" s="790" t="s">
        <v>1038</v>
      </c>
      <c r="C82" s="785"/>
      <c r="D82" s="785"/>
      <c r="E82" s="785"/>
      <c r="F82" s="785"/>
      <c r="G82" s="785"/>
      <c r="H82" s="785"/>
      <c r="I82" s="785"/>
      <c r="J82" s="785"/>
      <c r="K82" s="785"/>
      <c r="L82" s="785"/>
      <c r="M82" s="785"/>
      <c r="N82" s="785"/>
      <c r="O82" s="785"/>
      <c r="P82" s="785"/>
      <c r="Q82" s="785"/>
      <c r="AY82" s="498"/>
      <c r="AZ82" s="498"/>
      <c r="BA82" s="498"/>
      <c r="BB82" s="498"/>
      <c r="BC82" s="498"/>
      <c r="BD82" s="612"/>
      <c r="BE82" s="612"/>
      <c r="BF82" s="612"/>
      <c r="BG82" s="498"/>
      <c r="BH82" s="498"/>
      <c r="BI82" s="498"/>
      <c r="BJ82" s="498"/>
    </row>
    <row r="83" spans="1:74" s="432" customFormat="1" ht="12" customHeight="1" x14ac:dyDescent="0.2">
      <c r="A83" s="431"/>
      <c r="B83" s="790" t="s">
        <v>1039</v>
      </c>
      <c r="C83" s="785"/>
      <c r="D83" s="785"/>
      <c r="E83" s="785"/>
      <c r="F83" s="785"/>
      <c r="G83" s="785"/>
      <c r="H83" s="785"/>
      <c r="I83" s="785"/>
      <c r="J83" s="785"/>
      <c r="K83" s="785"/>
      <c r="L83" s="785"/>
      <c r="M83" s="785"/>
      <c r="N83" s="785"/>
      <c r="O83" s="785"/>
      <c r="P83" s="785"/>
      <c r="Q83" s="785"/>
      <c r="AY83" s="498"/>
      <c r="AZ83" s="498"/>
      <c r="BA83" s="498"/>
      <c r="BB83" s="498"/>
      <c r="BC83" s="498"/>
      <c r="BD83" s="612"/>
      <c r="BE83" s="612"/>
      <c r="BF83" s="612"/>
      <c r="BG83" s="498"/>
      <c r="BH83" s="498"/>
      <c r="BI83" s="498"/>
      <c r="BJ83" s="498"/>
    </row>
    <row r="84" spans="1:74" s="432" customFormat="1" ht="12" customHeight="1" x14ac:dyDescent="0.2">
      <c r="A84" s="431"/>
      <c r="B84" s="783" t="s">
        <v>1040</v>
      </c>
      <c r="C84" s="784"/>
      <c r="D84" s="784"/>
      <c r="E84" s="784"/>
      <c r="F84" s="784"/>
      <c r="G84" s="784"/>
      <c r="H84" s="784"/>
      <c r="I84" s="784"/>
      <c r="J84" s="784"/>
      <c r="K84" s="784"/>
      <c r="L84" s="784"/>
      <c r="M84" s="784"/>
      <c r="N84" s="784"/>
      <c r="O84" s="784"/>
      <c r="P84" s="784"/>
      <c r="Q84" s="785"/>
      <c r="AY84" s="498"/>
      <c r="AZ84" s="498"/>
      <c r="BA84" s="498"/>
      <c r="BB84" s="498"/>
      <c r="BC84" s="498"/>
      <c r="BD84" s="612"/>
      <c r="BE84" s="612"/>
      <c r="BF84" s="612"/>
      <c r="BG84" s="498"/>
      <c r="BH84" s="498"/>
      <c r="BI84" s="498"/>
      <c r="BJ84" s="498"/>
    </row>
    <row r="85" spans="1:74" s="433" customFormat="1" ht="12" customHeight="1" x14ac:dyDescent="0.2">
      <c r="A85" s="431"/>
      <c r="B85" s="786" t="s">
        <v>1348</v>
      </c>
      <c r="C85" s="785"/>
      <c r="D85" s="785"/>
      <c r="E85" s="785"/>
      <c r="F85" s="785"/>
      <c r="G85" s="785"/>
      <c r="H85" s="785"/>
      <c r="I85" s="785"/>
      <c r="J85" s="785"/>
      <c r="K85" s="785"/>
      <c r="L85" s="785"/>
      <c r="M85" s="785"/>
      <c r="N85" s="785"/>
      <c r="O85" s="785"/>
      <c r="P85" s="785"/>
      <c r="Q85" s="785"/>
      <c r="AY85" s="499"/>
      <c r="AZ85" s="499"/>
      <c r="BA85" s="499"/>
      <c r="BB85" s="499"/>
      <c r="BC85" s="499"/>
      <c r="BD85" s="770"/>
      <c r="BE85" s="770"/>
      <c r="BF85" s="770"/>
      <c r="BG85" s="499"/>
      <c r="BH85" s="499"/>
      <c r="BI85" s="499"/>
      <c r="BJ85" s="499"/>
    </row>
    <row r="86" spans="1:74" s="433" customFormat="1" ht="12" customHeight="1" x14ac:dyDescent="0.2">
      <c r="A86" s="431"/>
      <c r="B86" s="787" t="s">
        <v>1041</v>
      </c>
      <c r="C86" s="785"/>
      <c r="D86" s="785"/>
      <c r="E86" s="785"/>
      <c r="F86" s="785"/>
      <c r="G86" s="785"/>
      <c r="H86" s="785"/>
      <c r="I86" s="785"/>
      <c r="J86" s="785"/>
      <c r="K86" s="785"/>
      <c r="L86" s="785"/>
      <c r="M86" s="785"/>
      <c r="N86" s="785"/>
      <c r="O86" s="785"/>
      <c r="P86" s="785"/>
      <c r="Q86" s="785"/>
      <c r="AY86" s="499"/>
      <c r="AZ86" s="499"/>
      <c r="BA86" s="499"/>
      <c r="BB86" s="499"/>
      <c r="BC86" s="499"/>
      <c r="BD86" s="770"/>
      <c r="BE86" s="770"/>
      <c r="BF86" s="770"/>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H43" sqref="BH43"/>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1" customWidth="1"/>
    <col min="59" max="62" width="6.5703125" style="415" customWidth="1"/>
    <col min="63" max="74" width="6.5703125" style="13" customWidth="1"/>
    <col min="75" max="16384" width="9.5703125" style="13"/>
  </cols>
  <sheetData>
    <row r="1" spans="1:74" ht="13.35" customHeight="1" x14ac:dyDescent="0.2">
      <c r="A1" s="791" t="s">
        <v>990</v>
      </c>
      <c r="B1" s="807" t="s">
        <v>1202</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62"/>
    </row>
    <row r="2" spans="1:74" ht="12.75" x14ac:dyDescent="0.2">
      <c r="A2" s="792"/>
      <c r="B2" s="541" t="str">
        <f>"U.S. Energy Information Administration  |  Short-Term Energy Outlook  - "&amp;Dates!D1</f>
        <v>U.S. Energy Information Administration  |  Short-Term Energy Outlook  - January 2019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2"/>
      <c r="BE5" s="652"/>
      <c r="BF5" s="652"/>
      <c r="BG5" s="652"/>
      <c r="BH5" s="652"/>
      <c r="BI5" s="652"/>
      <c r="BJ5" s="51"/>
      <c r="BK5" s="51"/>
      <c r="BL5" s="51"/>
      <c r="BM5" s="51"/>
      <c r="BN5" s="51"/>
      <c r="BO5" s="51"/>
      <c r="BP5" s="51"/>
      <c r="BQ5" s="51"/>
      <c r="BR5" s="51"/>
      <c r="BS5" s="51"/>
      <c r="BT5" s="51"/>
      <c r="BU5" s="51"/>
      <c r="BV5" s="51"/>
    </row>
    <row r="6" spans="1:74" ht="11.1" customHeight="1" x14ac:dyDescent="0.2">
      <c r="A6" s="52" t="s">
        <v>653</v>
      </c>
      <c r="B6" s="151" t="s">
        <v>601</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v>
      </c>
      <c r="AY6" s="327">
        <v>49</v>
      </c>
      <c r="AZ6" s="327">
        <v>50</v>
      </c>
      <c r="BA6" s="327">
        <v>51</v>
      </c>
      <c r="BB6" s="327">
        <v>51</v>
      </c>
      <c r="BC6" s="327">
        <v>52</v>
      </c>
      <c r="BD6" s="327">
        <v>53</v>
      </c>
      <c r="BE6" s="327">
        <v>55</v>
      </c>
      <c r="BF6" s="327">
        <v>56</v>
      </c>
      <c r="BG6" s="327">
        <v>57</v>
      </c>
      <c r="BH6" s="327">
        <v>58</v>
      </c>
      <c r="BI6" s="327">
        <v>59</v>
      </c>
      <c r="BJ6" s="327">
        <v>59</v>
      </c>
      <c r="BK6" s="327">
        <v>60</v>
      </c>
      <c r="BL6" s="327">
        <v>60</v>
      </c>
      <c r="BM6" s="327">
        <v>60</v>
      </c>
      <c r="BN6" s="327">
        <v>61</v>
      </c>
      <c r="BO6" s="327">
        <v>61</v>
      </c>
      <c r="BP6" s="327">
        <v>61</v>
      </c>
      <c r="BQ6" s="327">
        <v>61</v>
      </c>
      <c r="BR6" s="327">
        <v>61</v>
      </c>
      <c r="BS6" s="327">
        <v>61</v>
      </c>
      <c r="BT6" s="327">
        <v>61</v>
      </c>
      <c r="BU6" s="327">
        <v>61</v>
      </c>
      <c r="BV6" s="327">
        <v>61</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v>
      </c>
      <c r="AY7" s="327">
        <v>57</v>
      </c>
      <c r="AZ7" s="327">
        <v>58</v>
      </c>
      <c r="BA7" s="327">
        <v>59</v>
      </c>
      <c r="BB7" s="327">
        <v>60</v>
      </c>
      <c r="BC7" s="327">
        <v>60</v>
      </c>
      <c r="BD7" s="327">
        <v>60</v>
      </c>
      <c r="BE7" s="327">
        <v>61</v>
      </c>
      <c r="BF7" s="327">
        <v>61</v>
      </c>
      <c r="BG7" s="327">
        <v>62</v>
      </c>
      <c r="BH7" s="327">
        <v>62</v>
      </c>
      <c r="BI7" s="327">
        <v>63</v>
      </c>
      <c r="BJ7" s="327">
        <v>63</v>
      </c>
      <c r="BK7" s="327">
        <v>64</v>
      </c>
      <c r="BL7" s="327">
        <v>64</v>
      </c>
      <c r="BM7" s="327">
        <v>64</v>
      </c>
      <c r="BN7" s="327">
        <v>65</v>
      </c>
      <c r="BO7" s="327">
        <v>65</v>
      </c>
      <c r="BP7" s="327">
        <v>65</v>
      </c>
      <c r="BQ7" s="327">
        <v>65</v>
      </c>
      <c r="BR7" s="327">
        <v>65</v>
      </c>
      <c r="BS7" s="327">
        <v>65</v>
      </c>
      <c r="BT7" s="327">
        <v>65</v>
      </c>
      <c r="BU7" s="327">
        <v>65</v>
      </c>
      <c r="BV7" s="327">
        <v>65</v>
      </c>
    </row>
    <row r="8" spans="1:74" ht="11.1" customHeight="1" x14ac:dyDescent="0.2">
      <c r="A8" s="52" t="s">
        <v>652</v>
      </c>
      <c r="B8" s="648" t="s">
        <v>1205</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70.748999999999995</v>
      </c>
      <c r="AW8" s="216">
        <v>53.463000000000001</v>
      </c>
      <c r="AX8" s="216">
        <v>46.02</v>
      </c>
      <c r="AY8" s="327">
        <v>44.5</v>
      </c>
      <c r="AZ8" s="327">
        <v>45.5</v>
      </c>
      <c r="BA8" s="327">
        <v>46.5</v>
      </c>
      <c r="BB8" s="327">
        <v>46</v>
      </c>
      <c r="BC8" s="327">
        <v>47</v>
      </c>
      <c r="BD8" s="327">
        <v>48</v>
      </c>
      <c r="BE8" s="327">
        <v>50</v>
      </c>
      <c r="BF8" s="327">
        <v>51</v>
      </c>
      <c r="BG8" s="327">
        <v>51</v>
      </c>
      <c r="BH8" s="327">
        <v>52</v>
      </c>
      <c r="BI8" s="327">
        <v>53</v>
      </c>
      <c r="BJ8" s="327">
        <v>52.5</v>
      </c>
      <c r="BK8" s="327">
        <v>53.5</v>
      </c>
      <c r="BL8" s="327">
        <v>53.5</v>
      </c>
      <c r="BM8" s="327">
        <v>53.5</v>
      </c>
      <c r="BN8" s="327">
        <v>54.5</v>
      </c>
      <c r="BO8" s="327">
        <v>54.5</v>
      </c>
      <c r="BP8" s="327">
        <v>54.5</v>
      </c>
      <c r="BQ8" s="327">
        <v>54.5</v>
      </c>
      <c r="BR8" s="327">
        <v>54.5</v>
      </c>
      <c r="BS8" s="327">
        <v>54.5</v>
      </c>
      <c r="BT8" s="327">
        <v>54.5</v>
      </c>
      <c r="BU8" s="327">
        <v>54.5</v>
      </c>
      <c r="BV8" s="327">
        <v>54.5</v>
      </c>
    </row>
    <row r="9" spans="1:74" ht="11.1" customHeight="1" x14ac:dyDescent="0.2">
      <c r="A9" s="52" t="s">
        <v>976</v>
      </c>
      <c r="B9" s="648" t="s">
        <v>1204</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70.748999999999995</v>
      </c>
      <c r="AW9" s="216">
        <v>55.963000000000001</v>
      </c>
      <c r="AX9" s="216">
        <v>48.52</v>
      </c>
      <c r="AY9" s="327">
        <v>48</v>
      </c>
      <c r="AZ9" s="327">
        <v>48</v>
      </c>
      <c r="BA9" s="327">
        <v>48</v>
      </c>
      <c r="BB9" s="327">
        <v>50</v>
      </c>
      <c r="BC9" s="327">
        <v>50</v>
      </c>
      <c r="BD9" s="327">
        <v>50</v>
      </c>
      <c r="BE9" s="327">
        <v>54</v>
      </c>
      <c r="BF9" s="327">
        <v>54</v>
      </c>
      <c r="BG9" s="327">
        <v>54</v>
      </c>
      <c r="BH9" s="327">
        <v>56</v>
      </c>
      <c r="BI9" s="327">
        <v>56</v>
      </c>
      <c r="BJ9" s="327">
        <v>56</v>
      </c>
      <c r="BK9" s="327">
        <v>57</v>
      </c>
      <c r="BL9" s="327">
        <v>57</v>
      </c>
      <c r="BM9" s="327">
        <v>57</v>
      </c>
      <c r="BN9" s="327">
        <v>58</v>
      </c>
      <c r="BO9" s="327">
        <v>58</v>
      </c>
      <c r="BP9" s="327">
        <v>58</v>
      </c>
      <c r="BQ9" s="327">
        <v>58</v>
      </c>
      <c r="BR9" s="327">
        <v>58</v>
      </c>
      <c r="BS9" s="327">
        <v>58</v>
      </c>
      <c r="BT9" s="327">
        <v>58</v>
      </c>
      <c r="BU9" s="327">
        <v>58</v>
      </c>
      <c r="BV9" s="327">
        <v>58</v>
      </c>
    </row>
    <row r="10" spans="1:74" ht="11.1" customHeight="1" x14ac:dyDescent="0.2">
      <c r="A10" s="49"/>
      <c r="B10" s="50" t="s">
        <v>1206</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412"/>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680</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961</v>
      </c>
      <c r="B12" s="151" t="s">
        <v>681</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166.1388</v>
      </c>
      <c r="AX12" s="240">
        <v>149.91149999999999</v>
      </c>
      <c r="AY12" s="333">
        <v>148.77500000000001</v>
      </c>
      <c r="AZ12" s="333">
        <v>155.68600000000001</v>
      </c>
      <c r="BA12" s="333">
        <v>167.8631</v>
      </c>
      <c r="BB12" s="333">
        <v>174.71719999999999</v>
      </c>
      <c r="BC12" s="333">
        <v>179.99039999999999</v>
      </c>
      <c r="BD12" s="333">
        <v>179.34370000000001</v>
      </c>
      <c r="BE12" s="333">
        <v>183.70439999999999</v>
      </c>
      <c r="BF12" s="333">
        <v>183.8963</v>
      </c>
      <c r="BG12" s="333">
        <v>179.4042</v>
      </c>
      <c r="BH12" s="333">
        <v>175.58850000000001</v>
      </c>
      <c r="BI12" s="333">
        <v>175.83609999999999</v>
      </c>
      <c r="BJ12" s="333">
        <v>164.154</v>
      </c>
      <c r="BK12" s="333">
        <v>169.74090000000001</v>
      </c>
      <c r="BL12" s="333">
        <v>183.89080000000001</v>
      </c>
      <c r="BM12" s="333">
        <v>191.92169999999999</v>
      </c>
      <c r="BN12" s="333">
        <v>194.99449999999999</v>
      </c>
      <c r="BO12" s="333">
        <v>197.44919999999999</v>
      </c>
      <c r="BP12" s="333">
        <v>198.80690000000001</v>
      </c>
      <c r="BQ12" s="333">
        <v>197.8912</v>
      </c>
      <c r="BR12" s="333">
        <v>190.93090000000001</v>
      </c>
      <c r="BS12" s="333">
        <v>185.5044</v>
      </c>
      <c r="BT12" s="333">
        <v>180.60220000000001</v>
      </c>
      <c r="BU12" s="333">
        <v>173.6326</v>
      </c>
      <c r="BV12" s="333">
        <v>172.64580000000001</v>
      </c>
    </row>
    <row r="13" spans="1:74" ht="11.1" customHeight="1" x14ac:dyDescent="0.2">
      <c r="A13" s="49" t="s">
        <v>977</v>
      </c>
      <c r="B13" s="151" t="s">
        <v>689</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204.88059999999999</v>
      </c>
      <c r="AX13" s="240">
        <v>181.4349</v>
      </c>
      <c r="AY13" s="333">
        <v>178.28039999999999</v>
      </c>
      <c r="AZ13" s="333">
        <v>180.13390000000001</v>
      </c>
      <c r="BA13" s="333">
        <v>184.81630000000001</v>
      </c>
      <c r="BB13" s="333">
        <v>186.82679999999999</v>
      </c>
      <c r="BC13" s="333">
        <v>186.2561</v>
      </c>
      <c r="BD13" s="333">
        <v>186.46109999999999</v>
      </c>
      <c r="BE13" s="333">
        <v>193.17519999999999</v>
      </c>
      <c r="BF13" s="333">
        <v>195.63489999999999</v>
      </c>
      <c r="BG13" s="333">
        <v>198.34299999999999</v>
      </c>
      <c r="BH13" s="333">
        <v>201.6994</v>
      </c>
      <c r="BI13" s="333">
        <v>206.1225</v>
      </c>
      <c r="BJ13" s="333">
        <v>206.40379999999999</v>
      </c>
      <c r="BK13" s="333">
        <v>209.86199999999999</v>
      </c>
      <c r="BL13" s="333">
        <v>212.41730000000001</v>
      </c>
      <c r="BM13" s="333">
        <v>217.7201</v>
      </c>
      <c r="BN13" s="333">
        <v>221.578</v>
      </c>
      <c r="BO13" s="333">
        <v>222.19220000000001</v>
      </c>
      <c r="BP13" s="333">
        <v>220.148</v>
      </c>
      <c r="BQ13" s="333">
        <v>219.9871</v>
      </c>
      <c r="BR13" s="333">
        <v>221.09030000000001</v>
      </c>
      <c r="BS13" s="333">
        <v>222.54560000000001</v>
      </c>
      <c r="BT13" s="333">
        <v>222.32130000000001</v>
      </c>
      <c r="BU13" s="333">
        <v>221.5752</v>
      </c>
      <c r="BV13" s="333">
        <v>217.4314</v>
      </c>
    </row>
    <row r="14" spans="1:74" ht="11.1" customHeight="1" x14ac:dyDescent="0.2">
      <c r="A14" s="52" t="s">
        <v>656</v>
      </c>
      <c r="B14" s="151" t="s">
        <v>682</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204.32509999999999</v>
      </c>
      <c r="AX14" s="240">
        <v>180.1206</v>
      </c>
      <c r="AY14" s="333">
        <v>180.17949999999999</v>
      </c>
      <c r="AZ14" s="333">
        <v>177.79069999999999</v>
      </c>
      <c r="BA14" s="333">
        <v>176.21610000000001</v>
      </c>
      <c r="BB14" s="333">
        <v>174.86189999999999</v>
      </c>
      <c r="BC14" s="333">
        <v>175.1738</v>
      </c>
      <c r="BD14" s="333">
        <v>178.13570000000001</v>
      </c>
      <c r="BE14" s="333">
        <v>183.89840000000001</v>
      </c>
      <c r="BF14" s="333">
        <v>185.37909999999999</v>
      </c>
      <c r="BG14" s="333">
        <v>188.63990000000001</v>
      </c>
      <c r="BH14" s="333">
        <v>190.0942</v>
      </c>
      <c r="BI14" s="333">
        <v>197.58109999999999</v>
      </c>
      <c r="BJ14" s="333">
        <v>201.3064</v>
      </c>
      <c r="BK14" s="333">
        <v>209.26390000000001</v>
      </c>
      <c r="BL14" s="333">
        <v>208.81720000000001</v>
      </c>
      <c r="BM14" s="333">
        <v>208.47579999999999</v>
      </c>
      <c r="BN14" s="333">
        <v>209.12010000000001</v>
      </c>
      <c r="BO14" s="333">
        <v>210.7492</v>
      </c>
      <c r="BP14" s="333">
        <v>211.8546</v>
      </c>
      <c r="BQ14" s="333">
        <v>211.3811</v>
      </c>
      <c r="BR14" s="333">
        <v>211.26220000000001</v>
      </c>
      <c r="BS14" s="333">
        <v>213.11799999999999</v>
      </c>
      <c r="BT14" s="333">
        <v>211.1551</v>
      </c>
      <c r="BU14" s="333">
        <v>213.70410000000001</v>
      </c>
      <c r="BV14" s="333">
        <v>213.01150000000001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978</v>
      </c>
      <c r="B16" s="151" t="s">
        <v>517</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204.64699999999999</v>
      </c>
      <c r="AX16" s="240">
        <v>182.28899999999999</v>
      </c>
      <c r="AY16" s="333">
        <v>179.81200000000001</v>
      </c>
      <c r="AZ16" s="333">
        <v>177.0334</v>
      </c>
      <c r="BA16" s="333">
        <v>180.81880000000001</v>
      </c>
      <c r="BB16" s="333">
        <v>182.34200000000001</v>
      </c>
      <c r="BC16" s="333">
        <v>182.11510000000001</v>
      </c>
      <c r="BD16" s="333">
        <v>184.4461</v>
      </c>
      <c r="BE16" s="333">
        <v>190.52860000000001</v>
      </c>
      <c r="BF16" s="333">
        <v>192.55449999999999</v>
      </c>
      <c r="BG16" s="333">
        <v>195.31299999999999</v>
      </c>
      <c r="BH16" s="333">
        <v>196.48349999999999</v>
      </c>
      <c r="BI16" s="333">
        <v>202.63499999999999</v>
      </c>
      <c r="BJ16" s="333">
        <v>204.72919999999999</v>
      </c>
      <c r="BK16" s="333">
        <v>210.26660000000001</v>
      </c>
      <c r="BL16" s="333">
        <v>209.01</v>
      </c>
      <c r="BM16" s="333">
        <v>213.70609999999999</v>
      </c>
      <c r="BN16" s="333">
        <v>217.0111</v>
      </c>
      <c r="BO16" s="333">
        <v>217.98400000000001</v>
      </c>
      <c r="BP16" s="333">
        <v>217.22929999999999</v>
      </c>
      <c r="BQ16" s="333">
        <v>216.8717</v>
      </c>
      <c r="BR16" s="333">
        <v>217.19579999999999</v>
      </c>
      <c r="BS16" s="333">
        <v>218.63900000000001</v>
      </c>
      <c r="BT16" s="333">
        <v>216.22929999999999</v>
      </c>
      <c r="BU16" s="333">
        <v>217.31559999999999</v>
      </c>
      <c r="BV16" s="333">
        <v>214.76990000000001</v>
      </c>
    </row>
    <row r="17" spans="1:74" ht="11.1" customHeight="1" x14ac:dyDescent="0.2">
      <c r="A17" s="52" t="s">
        <v>657</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187.7</v>
      </c>
      <c r="AW17" s="240">
        <v>159.292</v>
      </c>
      <c r="AX17" s="240">
        <v>135.73230000000001</v>
      </c>
      <c r="AY17" s="333">
        <v>125.1704</v>
      </c>
      <c r="AZ17" s="333">
        <v>123.76860000000001</v>
      </c>
      <c r="BA17" s="333">
        <v>119.78879999999999</v>
      </c>
      <c r="BB17" s="333">
        <v>119.476</v>
      </c>
      <c r="BC17" s="333">
        <v>122.0949</v>
      </c>
      <c r="BD17" s="333">
        <v>123.62520000000001</v>
      </c>
      <c r="BE17" s="333">
        <v>127.7893</v>
      </c>
      <c r="BF17" s="333">
        <v>133.89099999999999</v>
      </c>
      <c r="BG17" s="333">
        <v>133.4162</v>
      </c>
      <c r="BH17" s="333">
        <v>126.27800000000001</v>
      </c>
      <c r="BI17" s="333">
        <v>125.29689999999999</v>
      </c>
      <c r="BJ17" s="333">
        <v>121.0218</v>
      </c>
      <c r="BK17" s="333">
        <v>115.12090000000001</v>
      </c>
      <c r="BL17" s="333">
        <v>114.81829999999999</v>
      </c>
      <c r="BM17" s="333">
        <v>116.89490000000001</v>
      </c>
      <c r="BN17" s="333">
        <v>116.0896</v>
      </c>
      <c r="BO17" s="333">
        <v>114.39449999999999</v>
      </c>
      <c r="BP17" s="333">
        <v>116.0027</v>
      </c>
      <c r="BQ17" s="333">
        <v>117.12479999999999</v>
      </c>
      <c r="BR17" s="333">
        <v>115.6566</v>
      </c>
      <c r="BS17" s="333">
        <v>118.7478</v>
      </c>
      <c r="BT17" s="333">
        <v>117.6891</v>
      </c>
      <c r="BU17" s="333">
        <v>115.89319999999999</v>
      </c>
      <c r="BV17" s="333">
        <v>118.37649999999999</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631</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333">
        <v>223.96449999999999</v>
      </c>
      <c r="AZ19" s="333">
        <v>227.11070000000001</v>
      </c>
      <c r="BA19" s="333">
        <v>237.7878</v>
      </c>
      <c r="BB19" s="333">
        <v>245.4034</v>
      </c>
      <c r="BC19" s="333">
        <v>252.79759999999999</v>
      </c>
      <c r="BD19" s="333">
        <v>256.27769999999998</v>
      </c>
      <c r="BE19" s="333">
        <v>258.41640000000001</v>
      </c>
      <c r="BF19" s="333">
        <v>258.51139999999998</v>
      </c>
      <c r="BG19" s="333">
        <v>255.83420000000001</v>
      </c>
      <c r="BH19" s="333">
        <v>252.37459999999999</v>
      </c>
      <c r="BI19" s="333">
        <v>251.49930000000001</v>
      </c>
      <c r="BJ19" s="333">
        <v>241.83</v>
      </c>
      <c r="BK19" s="333">
        <v>241.62790000000001</v>
      </c>
      <c r="BL19" s="333">
        <v>253.9401</v>
      </c>
      <c r="BM19" s="333">
        <v>263.49990000000003</v>
      </c>
      <c r="BN19" s="333">
        <v>267.74549999999999</v>
      </c>
      <c r="BO19" s="333">
        <v>272.07490000000001</v>
      </c>
      <c r="BP19" s="333">
        <v>276.82490000000001</v>
      </c>
      <c r="BQ19" s="333">
        <v>275.05399999999997</v>
      </c>
      <c r="BR19" s="333">
        <v>268.73</v>
      </c>
      <c r="BS19" s="333">
        <v>263.68599999999998</v>
      </c>
      <c r="BT19" s="333">
        <v>258.59519999999998</v>
      </c>
      <c r="BU19" s="333">
        <v>251.87430000000001</v>
      </c>
      <c r="BV19" s="333">
        <v>249.67599999999999</v>
      </c>
    </row>
    <row r="20" spans="1:74" ht="11.1" customHeight="1" x14ac:dyDescent="0.2">
      <c r="A20" s="52" t="s">
        <v>654</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333">
        <v>233.97319999999999</v>
      </c>
      <c r="AZ20" s="333">
        <v>237.7629</v>
      </c>
      <c r="BA20" s="333">
        <v>248.63329999999999</v>
      </c>
      <c r="BB20" s="333">
        <v>256.55829999999997</v>
      </c>
      <c r="BC20" s="333">
        <v>264.17149999999998</v>
      </c>
      <c r="BD20" s="333">
        <v>267.65570000000002</v>
      </c>
      <c r="BE20" s="333">
        <v>270.0607</v>
      </c>
      <c r="BF20" s="333">
        <v>270.26150000000001</v>
      </c>
      <c r="BG20" s="333">
        <v>267.70729999999998</v>
      </c>
      <c r="BH20" s="333">
        <v>264.45139999999998</v>
      </c>
      <c r="BI20" s="333">
        <v>263.7319</v>
      </c>
      <c r="BJ20" s="333">
        <v>254.24549999999999</v>
      </c>
      <c r="BK20" s="333">
        <v>253.93049999999999</v>
      </c>
      <c r="BL20" s="333">
        <v>266.23430000000002</v>
      </c>
      <c r="BM20" s="333">
        <v>275.56470000000002</v>
      </c>
      <c r="BN20" s="333">
        <v>279.8526</v>
      </c>
      <c r="BO20" s="333">
        <v>284.23469999999998</v>
      </c>
      <c r="BP20" s="333">
        <v>288.87709999999998</v>
      </c>
      <c r="BQ20" s="333">
        <v>287.30970000000002</v>
      </c>
      <c r="BR20" s="333">
        <v>281.06760000000003</v>
      </c>
      <c r="BS20" s="333">
        <v>276.13740000000001</v>
      </c>
      <c r="BT20" s="333">
        <v>271.24860000000001</v>
      </c>
      <c r="BU20" s="333">
        <v>264.69779999999997</v>
      </c>
      <c r="BV20" s="333">
        <v>262.67200000000003</v>
      </c>
    </row>
    <row r="21" spans="1:74" ht="11.1" customHeight="1" x14ac:dyDescent="0.2">
      <c r="A21" s="52" t="s">
        <v>655</v>
      </c>
      <c r="B21" s="151" t="s">
        <v>1003</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333">
        <v>290.27300000000002</v>
      </c>
      <c r="AZ21" s="333">
        <v>280.0992</v>
      </c>
      <c r="BA21" s="333">
        <v>285.07170000000002</v>
      </c>
      <c r="BB21" s="333">
        <v>286.37639999999999</v>
      </c>
      <c r="BC21" s="333">
        <v>286.55669999999998</v>
      </c>
      <c r="BD21" s="333">
        <v>288.1968</v>
      </c>
      <c r="BE21" s="333">
        <v>292.71570000000003</v>
      </c>
      <c r="BF21" s="333">
        <v>294.65589999999997</v>
      </c>
      <c r="BG21" s="333">
        <v>298.80770000000001</v>
      </c>
      <c r="BH21" s="333">
        <v>303.15159999999997</v>
      </c>
      <c r="BI21" s="333">
        <v>307.3186</v>
      </c>
      <c r="BJ21" s="333">
        <v>311.12509999999997</v>
      </c>
      <c r="BK21" s="333">
        <v>304.82749999999999</v>
      </c>
      <c r="BL21" s="333">
        <v>302.24829999999997</v>
      </c>
      <c r="BM21" s="333">
        <v>309.93189999999998</v>
      </c>
      <c r="BN21" s="333">
        <v>313.18970000000002</v>
      </c>
      <c r="BO21" s="333">
        <v>314.81979999999999</v>
      </c>
      <c r="BP21" s="333">
        <v>315.51179999999999</v>
      </c>
      <c r="BQ21" s="333">
        <v>315.1551</v>
      </c>
      <c r="BR21" s="333">
        <v>314.28050000000002</v>
      </c>
      <c r="BS21" s="333">
        <v>316.76139999999998</v>
      </c>
      <c r="BT21" s="333">
        <v>315.25040000000001</v>
      </c>
      <c r="BU21" s="333">
        <v>317.00819999999999</v>
      </c>
      <c r="BV21" s="333">
        <v>317.32119999999998</v>
      </c>
    </row>
    <row r="22" spans="1:74" ht="11.1" customHeight="1" x14ac:dyDescent="0.2">
      <c r="A22" s="52" t="s">
        <v>615</v>
      </c>
      <c r="B22" s="151" t="s">
        <v>682</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319.66469999999998</v>
      </c>
      <c r="AX22" s="240">
        <v>298.15750000000003</v>
      </c>
      <c r="AY22" s="333">
        <v>296.43990000000002</v>
      </c>
      <c r="AZ22" s="333">
        <v>288.36500000000001</v>
      </c>
      <c r="BA22" s="333">
        <v>281.02409999999998</v>
      </c>
      <c r="BB22" s="333">
        <v>273.30970000000002</v>
      </c>
      <c r="BC22" s="333">
        <v>268.43790000000001</v>
      </c>
      <c r="BD22" s="333">
        <v>267.83240000000001</v>
      </c>
      <c r="BE22" s="333">
        <v>270.94080000000002</v>
      </c>
      <c r="BF22" s="333">
        <v>272.28190000000001</v>
      </c>
      <c r="BG22" s="333">
        <v>276.28980000000001</v>
      </c>
      <c r="BH22" s="333">
        <v>280.18049999999999</v>
      </c>
      <c r="BI22" s="333">
        <v>288.04590000000002</v>
      </c>
      <c r="BJ22" s="333">
        <v>294.29250000000002</v>
      </c>
      <c r="BK22" s="333">
        <v>305.5557</v>
      </c>
      <c r="BL22" s="333">
        <v>305.02640000000002</v>
      </c>
      <c r="BM22" s="333">
        <v>302.91300000000001</v>
      </c>
      <c r="BN22" s="333">
        <v>299.86500000000001</v>
      </c>
      <c r="BO22" s="333">
        <v>298.39139999999998</v>
      </c>
      <c r="BP22" s="333">
        <v>298.41980000000001</v>
      </c>
      <c r="BQ22" s="333">
        <v>298.42660000000001</v>
      </c>
      <c r="BR22" s="333">
        <v>298.86239999999998</v>
      </c>
      <c r="BS22" s="333">
        <v>301.99259999999998</v>
      </c>
      <c r="BT22" s="333">
        <v>303.49529999999999</v>
      </c>
      <c r="BU22" s="333">
        <v>307.67189999999999</v>
      </c>
      <c r="BV22" s="333">
        <v>310.2645</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13"/>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926</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4.1272599999999997</v>
      </c>
      <c r="AY24" s="327">
        <v>3.2637740000000002</v>
      </c>
      <c r="AZ24" s="327">
        <v>3.1577670000000002</v>
      </c>
      <c r="BA24" s="327">
        <v>3.0013230000000002</v>
      </c>
      <c r="BB24" s="327">
        <v>2.866549</v>
      </c>
      <c r="BC24" s="327">
        <v>2.80444</v>
      </c>
      <c r="BD24" s="327">
        <v>2.8196219999999999</v>
      </c>
      <c r="BE24" s="327">
        <v>2.8453780000000002</v>
      </c>
      <c r="BF24" s="327">
        <v>2.8504269999999998</v>
      </c>
      <c r="BG24" s="327">
        <v>2.8295249999999998</v>
      </c>
      <c r="BH24" s="327">
        <v>2.9659469999999999</v>
      </c>
      <c r="BI24" s="327">
        <v>3.1489410000000002</v>
      </c>
      <c r="BJ24" s="327">
        <v>3.3671190000000002</v>
      </c>
      <c r="BK24" s="327">
        <v>3.4693909999999999</v>
      </c>
      <c r="BL24" s="327">
        <v>3.4474830000000001</v>
      </c>
      <c r="BM24" s="327">
        <v>3.260008</v>
      </c>
      <c r="BN24" s="327">
        <v>2.9426139999999998</v>
      </c>
      <c r="BO24" s="327">
        <v>2.8453520000000001</v>
      </c>
      <c r="BP24" s="327">
        <v>2.8179080000000001</v>
      </c>
      <c r="BQ24" s="327">
        <v>2.7812890000000001</v>
      </c>
      <c r="BR24" s="327">
        <v>2.7456849999999999</v>
      </c>
      <c r="BS24" s="327">
        <v>2.740065</v>
      </c>
      <c r="BT24" s="327">
        <v>2.8583959999999999</v>
      </c>
      <c r="BU24" s="327">
        <v>3.0798839999999998</v>
      </c>
      <c r="BV24" s="327">
        <v>3.3108420000000001</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3.98</v>
      </c>
      <c r="AY25" s="327">
        <v>3.1473230000000001</v>
      </c>
      <c r="AZ25" s="327">
        <v>3.0450979999999999</v>
      </c>
      <c r="BA25" s="327">
        <v>2.8942359999999998</v>
      </c>
      <c r="BB25" s="327">
        <v>2.7642709999999999</v>
      </c>
      <c r="BC25" s="327">
        <v>2.7043780000000002</v>
      </c>
      <c r="BD25" s="327">
        <v>2.7190189999999999</v>
      </c>
      <c r="BE25" s="327">
        <v>2.7438549999999999</v>
      </c>
      <c r="BF25" s="327">
        <v>2.7487240000000002</v>
      </c>
      <c r="BG25" s="327">
        <v>2.7285680000000001</v>
      </c>
      <c r="BH25" s="327">
        <v>2.8601220000000001</v>
      </c>
      <c r="BI25" s="327">
        <v>3.0365869999999999</v>
      </c>
      <c r="BJ25" s="327">
        <v>3.2469800000000002</v>
      </c>
      <c r="BK25" s="327">
        <v>3.3456039999999998</v>
      </c>
      <c r="BL25" s="327">
        <v>3.3244769999999999</v>
      </c>
      <c r="BM25" s="327">
        <v>3.143691</v>
      </c>
      <c r="BN25" s="327">
        <v>2.8376220000000001</v>
      </c>
      <c r="BO25" s="327">
        <v>2.74383</v>
      </c>
      <c r="BP25" s="327">
        <v>2.717365</v>
      </c>
      <c r="BQ25" s="327">
        <v>2.6820529999999998</v>
      </c>
      <c r="BR25" s="327">
        <v>2.6477189999999999</v>
      </c>
      <c r="BS25" s="327">
        <v>2.6423000000000001</v>
      </c>
      <c r="BT25" s="327">
        <v>2.7564090000000001</v>
      </c>
      <c r="BU25" s="327">
        <v>2.9699939999999998</v>
      </c>
      <c r="BV25" s="327">
        <v>3.1927110000000001</v>
      </c>
    </row>
    <row r="26" spans="1:74" ht="11.1" customHeight="1" x14ac:dyDescent="0.2">
      <c r="A26" s="52"/>
      <c r="B26" s="53" t="s">
        <v>1230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867</v>
      </c>
      <c r="B27" s="151" t="s">
        <v>518</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4.6407239999999996</v>
      </c>
      <c r="AX27" s="216">
        <v>5.4692949999999998</v>
      </c>
      <c r="AY27" s="327">
        <v>5.1544160000000003</v>
      </c>
      <c r="AZ27" s="327">
        <v>4.5709160000000004</v>
      </c>
      <c r="BA27" s="327">
        <v>4.3499220000000003</v>
      </c>
      <c r="BB27" s="327">
        <v>3.9812090000000002</v>
      </c>
      <c r="BC27" s="327">
        <v>3.7892160000000001</v>
      </c>
      <c r="BD27" s="327">
        <v>3.703255</v>
      </c>
      <c r="BE27" s="327">
        <v>3.7340770000000001</v>
      </c>
      <c r="BF27" s="327">
        <v>3.79236</v>
      </c>
      <c r="BG27" s="327">
        <v>3.7184900000000001</v>
      </c>
      <c r="BH27" s="327">
        <v>3.9395609999999999</v>
      </c>
      <c r="BI27" s="327">
        <v>4.1498949999999999</v>
      </c>
      <c r="BJ27" s="327">
        <v>4.5922179999999999</v>
      </c>
      <c r="BK27" s="327">
        <v>4.8780939999999999</v>
      </c>
      <c r="BL27" s="327">
        <v>4.7656549999999998</v>
      </c>
      <c r="BM27" s="327">
        <v>4.575304</v>
      </c>
      <c r="BN27" s="327">
        <v>4.1383619999999999</v>
      </c>
      <c r="BO27" s="327">
        <v>3.847477</v>
      </c>
      <c r="BP27" s="327">
        <v>3.7271740000000002</v>
      </c>
      <c r="BQ27" s="327">
        <v>3.7019340000000001</v>
      </c>
      <c r="BR27" s="327">
        <v>3.7136520000000002</v>
      </c>
      <c r="BS27" s="327">
        <v>3.615049</v>
      </c>
      <c r="BT27" s="327">
        <v>3.841116</v>
      </c>
      <c r="BU27" s="327">
        <v>4.0422510000000003</v>
      </c>
      <c r="BV27" s="327">
        <v>4.5130460000000001</v>
      </c>
    </row>
    <row r="28" spans="1:74" ht="11.1" customHeight="1" x14ac:dyDescent="0.2">
      <c r="A28" s="52" t="s">
        <v>857</v>
      </c>
      <c r="B28" s="151" t="s">
        <v>519</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7.63</v>
      </c>
      <c r="AQ28" s="216">
        <v>8.4700000000000006</v>
      </c>
      <c r="AR28" s="216">
        <v>8.57</v>
      </c>
      <c r="AS28" s="216">
        <v>8.93</v>
      </c>
      <c r="AT28" s="216">
        <v>8.74</v>
      </c>
      <c r="AU28" s="216">
        <v>8.64</v>
      </c>
      <c r="AV28" s="216">
        <v>7.71</v>
      </c>
      <c r="AW28" s="216">
        <v>7.6316090000000001</v>
      </c>
      <c r="AX28" s="216">
        <v>8.0340629999999997</v>
      </c>
      <c r="AY28" s="327">
        <v>8.0149209999999993</v>
      </c>
      <c r="AZ28" s="327">
        <v>7.9273930000000004</v>
      </c>
      <c r="BA28" s="327">
        <v>7.9811969999999999</v>
      </c>
      <c r="BB28" s="327">
        <v>8.0127989999999993</v>
      </c>
      <c r="BC28" s="327">
        <v>8.2455189999999998</v>
      </c>
      <c r="BD28" s="327">
        <v>8.4885380000000001</v>
      </c>
      <c r="BE28" s="327">
        <v>8.5334719999999997</v>
      </c>
      <c r="BF28" s="327">
        <v>8.5817119999999996</v>
      </c>
      <c r="BG28" s="327">
        <v>8.405742</v>
      </c>
      <c r="BH28" s="327">
        <v>7.989439</v>
      </c>
      <c r="BI28" s="327">
        <v>7.7705650000000004</v>
      </c>
      <c r="BJ28" s="327">
        <v>7.7471880000000004</v>
      </c>
      <c r="BK28" s="327">
        <v>7.7529339999999998</v>
      </c>
      <c r="BL28" s="327">
        <v>7.8314279999999998</v>
      </c>
      <c r="BM28" s="327">
        <v>8.0196880000000004</v>
      </c>
      <c r="BN28" s="327">
        <v>8.1269270000000002</v>
      </c>
      <c r="BO28" s="327">
        <v>8.3709369999999996</v>
      </c>
      <c r="BP28" s="327">
        <v>8.61538</v>
      </c>
      <c r="BQ28" s="327">
        <v>8.6240579999999998</v>
      </c>
      <c r="BR28" s="327">
        <v>8.6199700000000004</v>
      </c>
      <c r="BS28" s="327">
        <v>8.4043139999999994</v>
      </c>
      <c r="BT28" s="327">
        <v>7.9545599999999999</v>
      </c>
      <c r="BU28" s="327">
        <v>7.7108140000000001</v>
      </c>
      <c r="BV28" s="327">
        <v>7.6812170000000002</v>
      </c>
    </row>
    <row r="29" spans="1:74" ht="11.1" customHeight="1" x14ac:dyDescent="0.2">
      <c r="A29" s="52" t="s">
        <v>661</v>
      </c>
      <c r="B29" s="151" t="s">
        <v>520</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9.6300000000000008</v>
      </c>
      <c r="AO29" s="216">
        <v>9.7799999999999994</v>
      </c>
      <c r="AP29" s="216">
        <v>10.039999999999999</v>
      </c>
      <c r="AQ29" s="216">
        <v>13.65</v>
      </c>
      <c r="AR29" s="216">
        <v>16.510000000000002</v>
      </c>
      <c r="AS29" s="216">
        <v>17.920000000000002</v>
      </c>
      <c r="AT29" s="216">
        <v>18.63</v>
      </c>
      <c r="AU29" s="216">
        <v>17.32</v>
      </c>
      <c r="AV29" s="216">
        <v>12.26</v>
      </c>
      <c r="AW29" s="216">
        <v>9.9957100000000008</v>
      </c>
      <c r="AX29" s="216">
        <v>9.9064979999999991</v>
      </c>
      <c r="AY29" s="327">
        <v>9.7836010000000009</v>
      </c>
      <c r="AZ29" s="327">
        <v>9.6831180000000003</v>
      </c>
      <c r="BA29" s="327">
        <v>9.8473249999999997</v>
      </c>
      <c r="BB29" s="327">
        <v>10.68108</v>
      </c>
      <c r="BC29" s="327">
        <v>12.704739999999999</v>
      </c>
      <c r="BD29" s="327">
        <v>15.01197</v>
      </c>
      <c r="BE29" s="327">
        <v>16.445989999999998</v>
      </c>
      <c r="BF29" s="327">
        <v>17.261590000000002</v>
      </c>
      <c r="BG29" s="327">
        <v>16.260819999999999</v>
      </c>
      <c r="BH29" s="327">
        <v>13.218920000000001</v>
      </c>
      <c r="BI29" s="327">
        <v>10.77759</v>
      </c>
      <c r="BJ29" s="327">
        <v>9.9315029999999993</v>
      </c>
      <c r="BK29" s="327">
        <v>9.813409</v>
      </c>
      <c r="BL29" s="327">
        <v>9.9955529999999992</v>
      </c>
      <c r="BM29" s="327">
        <v>10.313370000000001</v>
      </c>
      <c r="BN29" s="327">
        <v>11.17751</v>
      </c>
      <c r="BO29" s="327">
        <v>13.144740000000001</v>
      </c>
      <c r="BP29" s="327">
        <v>15.41305</v>
      </c>
      <c r="BQ29" s="327">
        <v>16.761140000000001</v>
      </c>
      <c r="BR29" s="327">
        <v>17.470379999999999</v>
      </c>
      <c r="BS29" s="327">
        <v>16.39583</v>
      </c>
      <c r="BT29" s="327">
        <v>13.25163</v>
      </c>
      <c r="BU29" s="327">
        <v>10.74084</v>
      </c>
      <c r="BV29" s="327">
        <v>9.9024330000000003</v>
      </c>
    </row>
    <row r="30" spans="1:74" ht="11.1" customHeight="1" x14ac:dyDescent="0.2">
      <c r="A30" s="49"/>
      <c r="B30" s="54" t="s">
        <v>1207</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658</v>
      </c>
      <c r="B32" s="151" t="s">
        <v>521</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2.0522773758000001</v>
      </c>
      <c r="AV32" s="216">
        <v>2.0486899397</v>
      </c>
      <c r="AW32" s="216">
        <v>2.1294379999999999</v>
      </c>
      <c r="AX32" s="216">
        <v>2.1016460000000001</v>
      </c>
      <c r="AY32" s="327">
        <v>2.0817860000000001</v>
      </c>
      <c r="AZ32" s="327">
        <v>2.081906</v>
      </c>
      <c r="BA32" s="327">
        <v>2.083253</v>
      </c>
      <c r="BB32" s="327">
        <v>2.0710989999999998</v>
      </c>
      <c r="BC32" s="327">
        <v>2.0796920000000001</v>
      </c>
      <c r="BD32" s="327">
        <v>2.059965</v>
      </c>
      <c r="BE32" s="327">
        <v>2.0702880000000001</v>
      </c>
      <c r="BF32" s="327">
        <v>2.0692200000000001</v>
      </c>
      <c r="BG32" s="327">
        <v>2.051885</v>
      </c>
      <c r="BH32" s="327">
        <v>2.0719919999999998</v>
      </c>
      <c r="BI32" s="327">
        <v>2.0727370000000001</v>
      </c>
      <c r="BJ32" s="327">
        <v>2.083631</v>
      </c>
      <c r="BK32" s="327">
        <v>2.0765180000000001</v>
      </c>
      <c r="BL32" s="327">
        <v>2.0823179999999999</v>
      </c>
      <c r="BM32" s="327">
        <v>2.0881159999999999</v>
      </c>
      <c r="BN32" s="327">
        <v>2.0789900000000001</v>
      </c>
      <c r="BO32" s="327">
        <v>2.0909300000000002</v>
      </c>
      <c r="BP32" s="327">
        <v>2.0680260000000001</v>
      </c>
      <c r="BQ32" s="327">
        <v>2.0738050000000001</v>
      </c>
      <c r="BR32" s="327">
        <v>2.070398</v>
      </c>
      <c r="BS32" s="327">
        <v>2.0556040000000002</v>
      </c>
      <c r="BT32" s="327">
        <v>2.0701459999999998</v>
      </c>
      <c r="BU32" s="327">
        <v>2.0681639999999999</v>
      </c>
      <c r="BV32" s="327">
        <v>2.0784919999999998</v>
      </c>
    </row>
    <row r="33" spans="1:74" ht="11.1" customHeight="1" x14ac:dyDescent="0.2">
      <c r="A33" s="52" t="s">
        <v>660</v>
      </c>
      <c r="B33" s="151" t="s">
        <v>522</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3.27</v>
      </c>
      <c r="AU33" s="216">
        <v>3.1083842760999998</v>
      </c>
      <c r="AV33" s="216">
        <v>3.3893450907</v>
      </c>
      <c r="AW33" s="216">
        <v>4.4082109999999997</v>
      </c>
      <c r="AX33" s="216">
        <v>4.574192</v>
      </c>
      <c r="AY33" s="327">
        <v>3.7950620000000002</v>
      </c>
      <c r="AZ33" s="327">
        <v>3.5633319999999999</v>
      </c>
      <c r="BA33" s="327">
        <v>3.2598509999999998</v>
      </c>
      <c r="BB33" s="327">
        <v>3.0591560000000002</v>
      </c>
      <c r="BC33" s="327">
        <v>2.8844690000000002</v>
      </c>
      <c r="BD33" s="327">
        <v>2.7881659999999999</v>
      </c>
      <c r="BE33" s="327">
        <v>2.7999550000000002</v>
      </c>
      <c r="BF33" s="327">
        <v>2.808878</v>
      </c>
      <c r="BG33" s="327">
        <v>2.8116080000000001</v>
      </c>
      <c r="BH33" s="327">
        <v>3.0365869999999999</v>
      </c>
      <c r="BI33" s="327">
        <v>3.3777180000000002</v>
      </c>
      <c r="BJ33" s="327">
        <v>3.7669350000000001</v>
      </c>
      <c r="BK33" s="327">
        <v>3.9601670000000002</v>
      </c>
      <c r="BL33" s="327">
        <v>3.8329599999999999</v>
      </c>
      <c r="BM33" s="327">
        <v>3.5028920000000001</v>
      </c>
      <c r="BN33" s="327">
        <v>3.1197370000000002</v>
      </c>
      <c r="BO33" s="327">
        <v>2.8975080000000002</v>
      </c>
      <c r="BP33" s="327">
        <v>2.739144</v>
      </c>
      <c r="BQ33" s="327">
        <v>2.6780349999999999</v>
      </c>
      <c r="BR33" s="327">
        <v>2.6382479999999999</v>
      </c>
      <c r="BS33" s="327">
        <v>2.6579320000000002</v>
      </c>
      <c r="BT33" s="327">
        <v>2.8729979999999999</v>
      </c>
      <c r="BU33" s="327">
        <v>3.2555510000000001</v>
      </c>
      <c r="BV33" s="327">
        <v>3.6534909999999998</v>
      </c>
    </row>
    <row r="34" spans="1:74" ht="11.1" customHeight="1" x14ac:dyDescent="0.2">
      <c r="A34" s="52" t="s">
        <v>659</v>
      </c>
      <c r="B34" s="648" t="s">
        <v>1208</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12.113770000000001</v>
      </c>
      <c r="AP34" s="216">
        <v>12.21</v>
      </c>
      <c r="AQ34" s="216">
        <v>12.82</v>
      </c>
      <c r="AR34" s="216">
        <v>13.85</v>
      </c>
      <c r="AS34" s="216">
        <v>13.76</v>
      </c>
      <c r="AT34" s="216">
        <v>13.91</v>
      </c>
      <c r="AU34" s="216">
        <v>13.92</v>
      </c>
      <c r="AV34" s="216">
        <v>14.29049</v>
      </c>
      <c r="AW34" s="216">
        <v>14.350529999999999</v>
      </c>
      <c r="AX34" s="216">
        <v>13.429270000000001</v>
      </c>
      <c r="AY34" s="327">
        <v>12.35242</v>
      </c>
      <c r="AZ34" s="327">
        <v>11.529859999999999</v>
      </c>
      <c r="BA34" s="327">
        <v>11.759550000000001</v>
      </c>
      <c r="BB34" s="327">
        <v>12.510809999999999</v>
      </c>
      <c r="BC34" s="327">
        <v>12.146039999999999</v>
      </c>
      <c r="BD34" s="327">
        <v>12.48837</v>
      </c>
      <c r="BE34" s="327">
        <v>12.036899999999999</v>
      </c>
      <c r="BF34" s="327">
        <v>11.67597</v>
      </c>
      <c r="BG34" s="327">
        <v>11.48658</v>
      </c>
      <c r="BH34" s="327">
        <v>11.466889999999999</v>
      </c>
      <c r="BI34" s="327">
        <v>11.54064</v>
      </c>
      <c r="BJ34" s="327">
        <v>12.13519</v>
      </c>
      <c r="BK34" s="327">
        <v>12.3184</v>
      </c>
      <c r="BL34" s="327">
        <v>12.15554</v>
      </c>
      <c r="BM34" s="327">
        <v>12.60994</v>
      </c>
      <c r="BN34" s="327">
        <v>13.34919</v>
      </c>
      <c r="BO34" s="327">
        <v>13.04815</v>
      </c>
      <c r="BP34" s="327">
        <v>13.442769999999999</v>
      </c>
      <c r="BQ34" s="327">
        <v>12.99494</v>
      </c>
      <c r="BR34" s="327">
        <v>12.59577</v>
      </c>
      <c r="BS34" s="327">
        <v>12.389060000000001</v>
      </c>
      <c r="BT34" s="327">
        <v>12.29415</v>
      </c>
      <c r="BU34" s="327">
        <v>12.285439999999999</v>
      </c>
      <c r="BV34" s="327">
        <v>12.71275</v>
      </c>
    </row>
    <row r="35" spans="1:74" ht="11.1" customHeight="1" x14ac:dyDescent="0.2">
      <c r="A35" s="52" t="s">
        <v>19</v>
      </c>
      <c r="B35" s="151" t="s">
        <v>529</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15.51857</v>
      </c>
      <c r="AP35" s="216">
        <v>16.07</v>
      </c>
      <c r="AQ35" s="216">
        <v>16.78</v>
      </c>
      <c r="AR35" s="216">
        <v>16.91</v>
      </c>
      <c r="AS35" s="216">
        <v>16.399999999999999</v>
      </c>
      <c r="AT35" s="216">
        <v>16.75</v>
      </c>
      <c r="AU35" s="216">
        <v>17.350000000000001</v>
      </c>
      <c r="AV35" s="216">
        <v>17.881029999999999</v>
      </c>
      <c r="AW35" s="216">
        <v>16.662839999999999</v>
      </c>
      <c r="AX35" s="216">
        <v>14.794890000000001</v>
      </c>
      <c r="AY35" s="327">
        <v>14.152889999999999</v>
      </c>
      <c r="AZ35" s="327">
        <v>14.173719999999999</v>
      </c>
      <c r="BA35" s="327">
        <v>14.633010000000001</v>
      </c>
      <c r="BB35" s="327">
        <v>14.597020000000001</v>
      </c>
      <c r="BC35" s="327">
        <v>14.413869999999999</v>
      </c>
      <c r="BD35" s="327">
        <v>14.622170000000001</v>
      </c>
      <c r="BE35" s="327">
        <v>15.13448</v>
      </c>
      <c r="BF35" s="327">
        <v>15.02617</v>
      </c>
      <c r="BG35" s="327">
        <v>15.1029</v>
      </c>
      <c r="BH35" s="327">
        <v>15.40498</v>
      </c>
      <c r="BI35" s="327">
        <v>16.126349999999999</v>
      </c>
      <c r="BJ35" s="327">
        <v>16.06906</v>
      </c>
      <c r="BK35" s="327">
        <v>16.233560000000001</v>
      </c>
      <c r="BL35" s="327">
        <v>16.489709999999999</v>
      </c>
      <c r="BM35" s="327">
        <v>17.042760000000001</v>
      </c>
      <c r="BN35" s="327">
        <v>17.131360000000001</v>
      </c>
      <c r="BO35" s="327">
        <v>17.046299999999999</v>
      </c>
      <c r="BP35" s="327">
        <v>17.14817</v>
      </c>
      <c r="BQ35" s="327">
        <v>17.24652</v>
      </c>
      <c r="BR35" s="327">
        <v>16.963560000000001</v>
      </c>
      <c r="BS35" s="327">
        <v>16.934480000000001</v>
      </c>
      <c r="BT35" s="327">
        <v>17.003959999999999</v>
      </c>
      <c r="BU35" s="327">
        <v>17.379950000000001</v>
      </c>
      <c r="BV35" s="327">
        <v>16.985299999999999</v>
      </c>
    </row>
    <row r="36" spans="1:74" ht="11.1" customHeight="1" x14ac:dyDescent="0.2">
      <c r="A36" s="52"/>
      <c r="B36" s="55" t="s">
        <v>1231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518</v>
      </c>
      <c r="C37" s="486">
        <v>6.67</v>
      </c>
      <c r="D37" s="486">
        <v>6.88</v>
      </c>
      <c r="E37" s="486">
        <v>6.83</v>
      </c>
      <c r="F37" s="486">
        <v>6.61</v>
      </c>
      <c r="G37" s="486">
        <v>6.74</v>
      </c>
      <c r="H37" s="486">
        <v>7.11</v>
      </c>
      <c r="I37" s="486">
        <v>7.45</v>
      </c>
      <c r="J37" s="486">
        <v>7.35</v>
      </c>
      <c r="K37" s="486">
        <v>7.21</v>
      </c>
      <c r="L37" s="486">
        <v>6.88</v>
      </c>
      <c r="M37" s="486">
        <v>6.61</v>
      </c>
      <c r="N37" s="486">
        <v>6.45</v>
      </c>
      <c r="O37" s="486">
        <v>6.44</v>
      </c>
      <c r="P37" s="486">
        <v>6.42</v>
      </c>
      <c r="Q37" s="486">
        <v>6.46</v>
      </c>
      <c r="R37" s="486">
        <v>6.44</v>
      </c>
      <c r="S37" s="486">
        <v>6.57</v>
      </c>
      <c r="T37" s="486">
        <v>7.03</v>
      </c>
      <c r="U37" s="486">
        <v>7.23</v>
      </c>
      <c r="V37" s="486">
        <v>7.23</v>
      </c>
      <c r="W37" s="486">
        <v>7.14</v>
      </c>
      <c r="X37" s="486">
        <v>6.73</v>
      </c>
      <c r="Y37" s="486">
        <v>6.66</v>
      </c>
      <c r="Z37" s="486">
        <v>6.67</v>
      </c>
      <c r="AA37" s="486">
        <v>6.59</v>
      </c>
      <c r="AB37" s="486">
        <v>6.63</v>
      </c>
      <c r="AC37" s="486">
        <v>6.71</v>
      </c>
      <c r="AD37" s="486">
        <v>6.6</v>
      </c>
      <c r="AE37" s="486">
        <v>6.78</v>
      </c>
      <c r="AF37" s="486">
        <v>7.19</v>
      </c>
      <c r="AG37" s="486">
        <v>7.31</v>
      </c>
      <c r="AH37" s="486">
        <v>7.22</v>
      </c>
      <c r="AI37" s="486">
        <v>7.17</v>
      </c>
      <c r="AJ37" s="486">
        <v>6.91</v>
      </c>
      <c r="AK37" s="486">
        <v>6.73</v>
      </c>
      <c r="AL37" s="486">
        <v>6.54</v>
      </c>
      <c r="AM37" s="486">
        <v>6.95</v>
      </c>
      <c r="AN37" s="486">
        <v>6.81</v>
      </c>
      <c r="AO37" s="486">
        <v>6.66</v>
      </c>
      <c r="AP37" s="486">
        <v>6.58</v>
      </c>
      <c r="AQ37" s="486">
        <v>6.82</v>
      </c>
      <c r="AR37" s="486">
        <v>7.18</v>
      </c>
      <c r="AS37" s="486">
        <v>7.34</v>
      </c>
      <c r="AT37" s="486">
        <v>7.24</v>
      </c>
      <c r="AU37" s="486">
        <v>7.09</v>
      </c>
      <c r="AV37" s="486">
        <v>6.91</v>
      </c>
      <c r="AW37" s="486">
        <v>6.8805249999999996</v>
      </c>
      <c r="AX37" s="486">
        <v>6.661143</v>
      </c>
      <c r="AY37" s="487">
        <v>6.8137530000000002</v>
      </c>
      <c r="AZ37" s="487">
        <v>6.8118780000000001</v>
      </c>
      <c r="BA37" s="487">
        <v>6.7218090000000004</v>
      </c>
      <c r="BB37" s="487">
        <v>6.618608</v>
      </c>
      <c r="BC37" s="487">
        <v>6.872293</v>
      </c>
      <c r="BD37" s="487">
        <v>7.2220360000000001</v>
      </c>
      <c r="BE37" s="487">
        <v>7.3694559999999996</v>
      </c>
      <c r="BF37" s="487">
        <v>7.2869780000000004</v>
      </c>
      <c r="BG37" s="487">
        <v>7.1324569999999996</v>
      </c>
      <c r="BH37" s="487">
        <v>6.9659570000000004</v>
      </c>
      <c r="BI37" s="487">
        <v>6.8346989999999996</v>
      </c>
      <c r="BJ37" s="487">
        <v>6.677187</v>
      </c>
      <c r="BK37" s="487">
        <v>6.8070969999999997</v>
      </c>
      <c r="BL37" s="487">
        <v>6.8644990000000004</v>
      </c>
      <c r="BM37" s="487">
        <v>6.7964279999999997</v>
      </c>
      <c r="BN37" s="487">
        <v>6.7033579999999997</v>
      </c>
      <c r="BO37" s="487">
        <v>6.9580489999999999</v>
      </c>
      <c r="BP37" s="487">
        <v>7.3220929999999997</v>
      </c>
      <c r="BQ37" s="487">
        <v>7.4607219999999996</v>
      </c>
      <c r="BR37" s="487">
        <v>7.3830530000000003</v>
      </c>
      <c r="BS37" s="487">
        <v>7.2253230000000004</v>
      </c>
      <c r="BT37" s="487">
        <v>7.056203</v>
      </c>
      <c r="BU37" s="487">
        <v>6.9197050000000004</v>
      </c>
      <c r="BV37" s="487">
        <v>6.7654820000000004</v>
      </c>
    </row>
    <row r="38" spans="1:74" ht="11.1" customHeight="1" x14ac:dyDescent="0.2">
      <c r="A38" s="56" t="s">
        <v>7</v>
      </c>
      <c r="B38" s="152" t="s">
        <v>519</v>
      </c>
      <c r="C38" s="486">
        <v>10.31</v>
      </c>
      <c r="D38" s="486">
        <v>10.62</v>
      </c>
      <c r="E38" s="486">
        <v>10.63</v>
      </c>
      <c r="F38" s="486">
        <v>10.37</v>
      </c>
      <c r="G38" s="486">
        <v>10.47</v>
      </c>
      <c r="H38" s="486">
        <v>10.89</v>
      </c>
      <c r="I38" s="486">
        <v>11.07</v>
      </c>
      <c r="J38" s="486">
        <v>10.94</v>
      </c>
      <c r="K38" s="486">
        <v>10.98</v>
      </c>
      <c r="L38" s="486">
        <v>10.73</v>
      </c>
      <c r="M38" s="486">
        <v>10.3</v>
      </c>
      <c r="N38" s="486">
        <v>10.130000000000001</v>
      </c>
      <c r="O38" s="486">
        <v>10.08</v>
      </c>
      <c r="P38" s="486">
        <v>10.25</v>
      </c>
      <c r="Q38" s="486">
        <v>10.23</v>
      </c>
      <c r="R38" s="486">
        <v>10.19</v>
      </c>
      <c r="S38" s="486">
        <v>10.31</v>
      </c>
      <c r="T38" s="486">
        <v>10.66</v>
      </c>
      <c r="U38" s="486">
        <v>10.68</v>
      </c>
      <c r="V38" s="486">
        <v>10.76</v>
      </c>
      <c r="W38" s="486">
        <v>10.77</v>
      </c>
      <c r="X38" s="486">
        <v>10.55</v>
      </c>
      <c r="Y38" s="486">
        <v>10.32</v>
      </c>
      <c r="Z38" s="486">
        <v>10.17</v>
      </c>
      <c r="AA38" s="486">
        <v>10.210000000000001</v>
      </c>
      <c r="AB38" s="486">
        <v>10.48</v>
      </c>
      <c r="AC38" s="486">
        <v>10.46</v>
      </c>
      <c r="AD38" s="486">
        <v>10.4</v>
      </c>
      <c r="AE38" s="486">
        <v>10.59</v>
      </c>
      <c r="AF38" s="486">
        <v>11</v>
      </c>
      <c r="AG38" s="486">
        <v>10.97</v>
      </c>
      <c r="AH38" s="486">
        <v>11</v>
      </c>
      <c r="AI38" s="486">
        <v>11.03</v>
      </c>
      <c r="AJ38" s="486">
        <v>10.77</v>
      </c>
      <c r="AK38" s="486">
        <v>10.49</v>
      </c>
      <c r="AL38" s="486">
        <v>10.28</v>
      </c>
      <c r="AM38" s="486">
        <v>10.49</v>
      </c>
      <c r="AN38" s="486">
        <v>10.64</v>
      </c>
      <c r="AO38" s="486">
        <v>10.49</v>
      </c>
      <c r="AP38" s="486">
        <v>10.44</v>
      </c>
      <c r="AQ38" s="486">
        <v>10.49</v>
      </c>
      <c r="AR38" s="486">
        <v>10.82</v>
      </c>
      <c r="AS38" s="486">
        <v>10.97</v>
      </c>
      <c r="AT38" s="486">
        <v>11.01</v>
      </c>
      <c r="AU38" s="486">
        <v>10.68</v>
      </c>
      <c r="AV38" s="486">
        <v>10.74</v>
      </c>
      <c r="AW38" s="486">
        <v>10.55012</v>
      </c>
      <c r="AX38" s="486">
        <v>10.432320000000001</v>
      </c>
      <c r="AY38" s="487">
        <v>10.61468</v>
      </c>
      <c r="AZ38" s="487">
        <v>10.759209999999999</v>
      </c>
      <c r="BA38" s="487">
        <v>10.58874</v>
      </c>
      <c r="BB38" s="487">
        <v>10.52338</v>
      </c>
      <c r="BC38" s="487">
        <v>10.59516</v>
      </c>
      <c r="BD38" s="487">
        <v>10.92047</v>
      </c>
      <c r="BE38" s="487">
        <v>11.011760000000001</v>
      </c>
      <c r="BF38" s="487">
        <v>11.00272</v>
      </c>
      <c r="BG38" s="487">
        <v>10.6737</v>
      </c>
      <c r="BH38" s="487">
        <v>10.72622</v>
      </c>
      <c r="BI38" s="487">
        <v>10.55397</v>
      </c>
      <c r="BJ38" s="487">
        <v>10.411580000000001</v>
      </c>
      <c r="BK38" s="487">
        <v>10.66123</v>
      </c>
      <c r="BL38" s="487">
        <v>10.75235</v>
      </c>
      <c r="BM38" s="487">
        <v>10.526529999999999</v>
      </c>
      <c r="BN38" s="487">
        <v>10.454319999999999</v>
      </c>
      <c r="BO38" s="487">
        <v>10.51642</v>
      </c>
      <c r="BP38" s="487">
        <v>10.85393</v>
      </c>
      <c r="BQ38" s="487">
        <v>10.97204</v>
      </c>
      <c r="BR38" s="487">
        <v>10.98278</v>
      </c>
      <c r="BS38" s="487">
        <v>10.67656</v>
      </c>
      <c r="BT38" s="487">
        <v>10.767659999999999</v>
      </c>
      <c r="BU38" s="487">
        <v>10.627689999999999</v>
      </c>
      <c r="BV38" s="487">
        <v>10.487410000000001</v>
      </c>
    </row>
    <row r="39" spans="1:74" ht="11.1" customHeight="1" x14ac:dyDescent="0.2">
      <c r="A39" s="56" t="s">
        <v>662</v>
      </c>
      <c r="B39" s="264" t="s">
        <v>520</v>
      </c>
      <c r="C39" s="488">
        <v>12.1</v>
      </c>
      <c r="D39" s="488">
        <v>12.29</v>
      </c>
      <c r="E39" s="488">
        <v>12.33</v>
      </c>
      <c r="F39" s="488">
        <v>12.62</v>
      </c>
      <c r="G39" s="488">
        <v>12.93</v>
      </c>
      <c r="H39" s="488">
        <v>12.92</v>
      </c>
      <c r="I39" s="488">
        <v>12.94</v>
      </c>
      <c r="J39" s="488">
        <v>12.91</v>
      </c>
      <c r="K39" s="488">
        <v>13.03</v>
      </c>
      <c r="L39" s="488">
        <v>12.72</v>
      </c>
      <c r="M39" s="488">
        <v>12.71</v>
      </c>
      <c r="N39" s="488">
        <v>12.32</v>
      </c>
      <c r="O39" s="488">
        <v>11.99</v>
      </c>
      <c r="P39" s="488">
        <v>12.14</v>
      </c>
      <c r="Q39" s="488">
        <v>12.56</v>
      </c>
      <c r="R39" s="488">
        <v>12.43</v>
      </c>
      <c r="S39" s="488">
        <v>12.79</v>
      </c>
      <c r="T39" s="488">
        <v>12.73</v>
      </c>
      <c r="U39" s="488">
        <v>12.68</v>
      </c>
      <c r="V39" s="488">
        <v>12.88</v>
      </c>
      <c r="W39" s="488">
        <v>12.87</v>
      </c>
      <c r="X39" s="488">
        <v>12.46</v>
      </c>
      <c r="Y39" s="488">
        <v>12.75</v>
      </c>
      <c r="Z39" s="488">
        <v>12.23</v>
      </c>
      <c r="AA39" s="488">
        <v>12.21</v>
      </c>
      <c r="AB39" s="488">
        <v>12.79</v>
      </c>
      <c r="AC39" s="488">
        <v>12.89</v>
      </c>
      <c r="AD39" s="488">
        <v>12.72</v>
      </c>
      <c r="AE39" s="488">
        <v>13.07</v>
      </c>
      <c r="AF39" s="488">
        <v>13.2</v>
      </c>
      <c r="AG39" s="488">
        <v>13.08</v>
      </c>
      <c r="AH39" s="488">
        <v>13.15</v>
      </c>
      <c r="AI39" s="488">
        <v>13.28</v>
      </c>
      <c r="AJ39" s="488">
        <v>12.8</v>
      </c>
      <c r="AK39" s="488">
        <v>12.94</v>
      </c>
      <c r="AL39" s="488">
        <v>12.45</v>
      </c>
      <c r="AM39" s="488">
        <v>12.25</v>
      </c>
      <c r="AN39" s="488">
        <v>12.66</v>
      </c>
      <c r="AO39" s="488">
        <v>12.99</v>
      </c>
      <c r="AP39" s="488">
        <v>12.88</v>
      </c>
      <c r="AQ39" s="488">
        <v>13.15</v>
      </c>
      <c r="AR39" s="488">
        <v>13.05</v>
      </c>
      <c r="AS39" s="488">
        <v>13.13</v>
      </c>
      <c r="AT39" s="488">
        <v>13.3</v>
      </c>
      <c r="AU39" s="488">
        <v>13.01</v>
      </c>
      <c r="AV39" s="488">
        <v>12.87</v>
      </c>
      <c r="AW39" s="488">
        <v>13.009270000000001</v>
      </c>
      <c r="AX39" s="488">
        <v>12.65943</v>
      </c>
      <c r="AY39" s="489">
        <v>12.61918</v>
      </c>
      <c r="AZ39" s="489">
        <v>12.930020000000001</v>
      </c>
      <c r="BA39" s="489">
        <v>13.25454</v>
      </c>
      <c r="BB39" s="489">
        <v>13.349349999999999</v>
      </c>
      <c r="BC39" s="489">
        <v>13.65001</v>
      </c>
      <c r="BD39" s="489">
        <v>13.56569</v>
      </c>
      <c r="BE39" s="489">
        <v>13.488479999999999</v>
      </c>
      <c r="BF39" s="489">
        <v>13.54908</v>
      </c>
      <c r="BG39" s="489">
        <v>13.37368</v>
      </c>
      <c r="BH39" s="489">
        <v>13.138019999999999</v>
      </c>
      <c r="BI39" s="489">
        <v>13.379810000000001</v>
      </c>
      <c r="BJ39" s="489">
        <v>12.89988</v>
      </c>
      <c r="BK39" s="489">
        <v>12.78758</v>
      </c>
      <c r="BL39" s="489">
        <v>13.14357</v>
      </c>
      <c r="BM39" s="489">
        <v>13.46669</v>
      </c>
      <c r="BN39" s="489">
        <v>13.62363</v>
      </c>
      <c r="BO39" s="489">
        <v>13.86135</v>
      </c>
      <c r="BP39" s="489">
        <v>13.78702</v>
      </c>
      <c r="BQ39" s="489">
        <v>13.728289999999999</v>
      </c>
      <c r="BR39" s="489">
        <v>13.80157</v>
      </c>
      <c r="BS39" s="489">
        <v>13.630140000000001</v>
      </c>
      <c r="BT39" s="489">
        <v>13.35585</v>
      </c>
      <c r="BU39" s="489">
        <v>13.663959999999999</v>
      </c>
      <c r="BV39" s="489">
        <v>13.174480000000001</v>
      </c>
    </row>
    <row r="40" spans="1:74" s="263"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8"/>
      <c r="AY40" s="414"/>
      <c r="AZ40" s="414"/>
      <c r="BA40" s="414"/>
      <c r="BB40" s="414"/>
      <c r="BC40" s="414"/>
      <c r="BD40" s="653"/>
      <c r="BE40" s="653"/>
      <c r="BF40" s="653"/>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2" t="s">
        <v>1011</v>
      </c>
      <c r="C41" s="799"/>
      <c r="D41" s="799"/>
      <c r="E41" s="799"/>
      <c r="F41" s="799"/>
      <c r="G41" s="799"/>
      <c r="H41" s="799"/>
      <c r="I41" s="799"/>
      <c r="J41" s="799"/>
      <c r="K41" s="799"/>
      <c r="L41" s="799"/>
      <c r="M41" s="799"/>
      <c r="N41" s="799"/>
      <c r="O41" s="799"/>
      <c r="P41" s="799"/>
      <c r="Q41" s="799"/>
      <c r="AY41" s="501"/>
      <c r="AZ41" s="501"/>
      <c r="BA41" s="501"/>
      <c r="BB41" s="501"/>
      <c r="BC41" s="501"/>
      <c r="BD41" s="654"/>
      <c r="BE41" s="654"/>
      <c r="BF41" s="654"/>
      <c r="BG41" s="501"/>
      <c r="BH41" s="501"/>
      <c r="BI41" s="501"/>
      <c r="BJ41" s="501"/>
      <c r="BK41" s="483"/>
    </row>
    <row r="42" spans="1:74" s="263" customFormat="1" ht="12" customHeight="1" x14ac:dyDescent="0.2">
      <c r="A42" s="56"/>
      <c r="B42" s="804" t="s">
        <v>137</v>
      </c>
      <c r="C42" s="799"/>
      <c r="D42" s="799"/>
      <c r="E42" s="799"/>
      <c r="F42" s="799"/>
      <c r="G42" s="799"/>
      <c r="H42" s="799"/>
      <c r="I42" s="799"/>
      <c r="J42" s="799"/>
      <c r="K42" s="799"/>
      <c r="L42" s="799"/>
      <c r="M42" s="799"/>
      <c r="N42" s="799"/>
      <c r="O42" s="799"/>
      <c r="P42" s="799"/>
      <c r="Q42" s="799"/>
      <c r="AY42" s="501"/>
      <c r="AZ42" s="501"/>
      <c r="BA42" s="501"/>
      <c r="BB42" s="501"/>
      <c r="BC42" s="501"/>
      <c r="BD42" s="654"/>
      <c r="BE42" s="654"/>
      <c r="BF42" s="654"/>
      <c r="BG42" s="767"/>
      <c r="BH42" s="501"/>
      <c r="BI42" s="501"/>
      <c r="BJ42" s="501"/>
      <c r="BK42" s="483"/>
    </row>
    <row r="43" spans="1:74" s="435" customFormat="1" ht="12" customHeight="1" x14ac:dyDescent="0.2">
      <c r="A43" s="434"/>
      <c r="B43" s="810" t="s">
        <v>1042</v>
      </c>
      <c r="C43" s="789"/>
      <c r="D43" s="789"/>
      <c r="E43" s="789"/>
      <c r="F43" s="789"/>
      <c r="G43" s="789"/>
      <c r="H43" s="789"/>
      <c r="I43" s="789"/>
      <c r="J43" s="789"/>
      <c r="K43" s="789"/>
      <c r="L43" s="789"/>
      <c r="M43" s="789"/>
      <c r="N43" s="789"/>
      <c r="O43" s="789"/>
      <c r="P43" s="789"/>
      <c r="Q43" s="785"/>
      <c r="AY43" s="502"/>
      <c r="AZ43" s="502"/>
      <c r="BA43" s="502"/>
      <c r="BB43" s="502"/>
      <c r="BC43" s="502"/>
      <c r="BD43" s="655"/>
      <c r="BE43" s="655"/>
      <c r="BF43" s="655"/>
      <c r="BG43" s="502"/>
      <c r="BH43" s="502"/>
      <c r="BI43" s="502"/>
      <c r="BJ43" s="502"/>
    </row>
    <row r="44" spans="1:74" s="435" customFormat="1" ht="12" customHeight="1" x14ac:dyDescent="0.2">
      <c r="A44" s="434"/>
      <c r="B44" s="810" t="s">
        <v>1043</v>
      </c>
      <c r="C44" s="789"/>
      <c r="D44" s="789"/>
      <c r="E44" s="789"/>
      <c r="F44" s="789"/>
      <c r="G44" s="789"/>
      <c r="H44" s="789"/>
      <c r="I44" s="789"/>
      <c r="J44" s="789"/>
      <c r="K44" s="789"/>
      <c r="L44" s="789"/>
      <c r="M44" s="789"/>
      <c r="N44" s="789"/>
      <c r="O44" s="789"/>
      <c r="P44" s="789"/>
      <c r="Q44" s="785"/>
      <c r="AY44" s="502"/>
      <c r="AZ44" s="502"/>
      <c r="BA44" s="502"/>
      <c r="BB44" s="502"/>
      <c r="BC44" s="502"/>
      <c r="BD44" s="655"/>
      <c r="BE44" s="655"/>
      <c r="BF44" s="655"/>
      <c r="BG44" s="502"/>
      <c r="BH44" s="502"/>
      <c r="BI44" s="502"/>
      <c r="BJ44" s="502"/>
    </row>
    <row r="45" spans="1:74" s="435" customFormat="1" ht="12" customHeight="1" x14ac:dyDescent="0.2">
      <c r="A45" s="434"/>
      <c r="B45" s="809" t="s">
        <v>1209</v>
      </c>
      <c r="C45" s="789"/>
      <c r="D45" s="789"/>
      <c r="E45" s="789"/>
      <c r="F45" s="789"/>
      <c r="G45" s="789"/>
      <c r="H45" s="789"/>
      <c r="I45" s="789"/>
      <c r="J45" s="789"/>
      <c r="K45" s="789"/>
      <c r="L45" s="789"/>
      <c r="M45" s="789"/>
      <c r="N45" s="789"/>
      <c r="O45" s="789"/>
      <c r="P45" s="789"/>
      <c r="Q45" s="785"/>
      <c r="AY45" s="502"/>
      <c r="AZ45" s="502"/>
      <c r="BA45" s="502"/>
      <c r="BB45" s="502"/>
      <c r="BC45" s="502"/>
      <c r="BD45" s="655"/>
      <c r="BE45" s="655"/>
      <c r="BF45" s="655"/>
      <c r="BG45" s="502"/>
      <c r="BH45" s="502"/>
      <c r="BI45" s="502"/>
      <c r="BJ45" s="502"/>
    </row>
    <row r="46" spans="1:74" s="435" customFormat="1" ht="12" customHeight="1" x14ac:dyDescent="0.2">
      <c r="A46" s="434"/>
      <c r="B46" s="788" t="s">
        <v>1036</v>
      </c>
      <c r="C46" s="789"/>
      <c r="D46" s="789"/>
      <c r="E46" s="789"/>
      <c r="F46" s="789"/>
      <c r="G46" s="789"/>
      <c r="H46" s="789"/>
      <c r="I46" s="789"/>
      <c r="J46" s="789"/>
      <c r="K46" s="789"/>
      <c r="L46" s="789"/>
      <c r="M46" s="789"/>
      <c r="N46" s="789"/>
      <c r="O46" s="789"/>
      <c r="P46" s="789"/>
      <c r="Q46" s="785"/>
      <c r="AY46" s="502"/>
      <c r="AZ46" s="502"/>
      <c r="BA46" s="502"/>
      <c r="BB46" s="502"/>
      <c r="BC46" s="502"/>
      <c r="BD46" s="655"/>
      <c r="BE46" s="655"/>
      <c r="BF46" s="655"/>
      <c r="BG46" s="502"/>
      <c r="BH46" s="502"/>
      <c r="BI46" s="502"/>
      <c r="BJ46" s="502"/>
    </row>
    <row r="47" spans="1:74" s="435" customFormat="1" ht="12" customHeight="1" x14ac:dyDescent="0.2">
      <c r="A47" s="434"/>
      <c r="B47" s="783" t="s">
        <v>1044</v>
      </c>
      <c r="C47" s="784"/>
      <c r="D47" s="784"/>
      <c r="E47" s="784"/>
      <c r="F47" s="784"/>
      <c r="G47" s="784"/>
      <c r="H47" s="784"/>
      <c r="I47" s="784"/>
      <c r="J47" s="784"/>
      <c r="K47" s="784"/>
      <c r="L47" s="784"/>
      <c r="M47" s="784"/>
      <c r="N47" s="784"/>
      <c r="O47" s="784"/>
      <c r="P47" s="784"/>
      <c r="Q47" s="784"/>
      <c r="AY47" s="502"/>
      <c r="AZ47" s="502"/>
      <c r="BA47" s="502"/>
      <c r="BB47" s="502"/>
      <c r="BC47" s="502"/>
      <c r="BD47" s="655"/>
      <c r="BE47" s="655"/>
      <c r="BF47" s="655"/>
      <c r="BG47" s="502"/>
      <c r="BH47" s="502"/>
      <c r="BI47" s="502"/>
      <c r="BJ47" s="502"/>
    </row>
    <row r="48" spans="1:74" s="435" customFormat="1" ht="12" customHeight="1" x14ac:dyDescent="0.2">
      <c r="A48" s="434"/>
      <c r="B48" s="788" t="s">
        <v>1045</v>
      </c>
      <c r="C48" s="789"/>
      <c r="D48" s="789"/>
      <c r="E48" s="789"/>
      <c r="F48" s="789"/>
      <c r="G48" s="789"/>
      <c r="H48" s="789"/>
      <c r="I48" s="789"/>
      <c r="J48" s="789"/>
      <c r="K48" s="789"/>
      <c r="L48" s="789"/>
      <c r="M48" s="789"/>
      <c r="N48" s="789"/>
      <c r="O48" s="789"/>
      <c r="P48" s="789"/>
      <c r="Q48" s="785"/>
      <c r="AY48" s="502"/>
      <c r="AZ48" s="502"/>
      <c r="BA48" s="502"/>
      <c r="BB48" s="502"/>
      <c r="BC48" s="502"/>
      <c r="BD48" s="655"/>
      <c r="BE48" s="655"/>
      <c r="BF48" s="655"/>
      <c r="BG48" s="502"/>
      <c r="BH48" s="502"/>
      <c r="BI48" s="502"/>
      <c r="BJ48" s="502"/>
    </row>
    <row r="49" spans="1:74" s="435" customFormat="1" ht="12" customHeight="1" x14ac:dyDescent="0.2">
      <c r="A49" s="434"/>
      <c r="B49" s="806" t="s">
        <v>1046</v>
      </c>
      <c r="C49" s="785"/>
      <c r="D49" s="785"/>
      <c r="E49" s="785"/>
      <c r="F49" s="785"/>
      <c r="G49" s="785"/>
      <c r="H49" s="785"/>
      <c r="I49" s="785"/>
      <c r="J49" s="785"/>
      <c r="K49" s="785"/>
      <c r="L49" s="785"/>
      <c r="M49" s="785"/>
      <c r="N49" s="785"/>
      <c r="O49" s="785"/>
      <c r="P49" s="785"/>
      <c r="Q49" s="785"/>
      <c r="AY49" s="502"/>
      <c r="AZ49" s="502"/>
      <c r="BA49" s="502"/>
      <c r="BB49" s="502"/>
      <c r="BC49" s="502"/>
      <c r="BD49" s="655"/>
      <c r="BE49" s="655"/>
      <c r="BF49" s="655"/>
      <c r="BG49" s="502"/>
      <c r="BH49" s="502"/>
      <c r="BI49" s="502"/>
      <c r="BJ49" s="502"/>
    </row>
    <row r="50" spans="1:74" s="435" customFormat="1" ht="12" customHeight="1" x14ac:dyDescent="0.2">
      <c r="A50" s="434"/>
      <c r="B50" s="808" t="s">
        <v>868</v>
      </c>
      <c r="C50" s="785"/>
      <c r="D50" s="785"/>
      <c r="E50" s="785"/>
      <c r="F50" s="785"/>
      <c r="G50" s="785"/>
      <c r="H50" s="785"/>
      <c r="I50" s="785"/>
      <c r="J50" s="785"/>
      <c r="K50" s="785"/>
      <c r="L50" s="785"/>
      <c r="M50" s="785"/>
      <c r="N50" s="785"/>
      <c r="O50" s="785"/>
      <c r="P50" s="785"/>
      <c r="Q50" s="785"/>
      <c r="AY50" s="502"/>
      <c r="AZ50" s="502"/>
      <c r="BA50" s="502"/>
      <c r="BB50" s="502"/>
      <c r="BC50" s="502"/>
      <c r="BD50" s="655"/>
      <c r="BE50" s="655"/>
      <c r="BF50" s="655"/>
      <c r="BG50" s="502"/>
      <c r="BH50" s="502"/>
      <c r="BI50" s="502"/>
      <c r="BJ50" s="502"/>
    </row>
    <row r="51" spans="1:74" s="435" customFormat="1" ht="12" customHeight="1" x14ac:dyDescent="0.2">
      <c r="A51" s="434"/>
      <c r="B51" s="783" t="s">
        <v>1040</v>
      </c>
      <c r="C51" s="784"/>
      <c r="D51" s="784"/>
      <c r="E51" s="784"/>
      <c r="F51" s="784"/>
      <c r="G51" s="784"/>
      <c r="H51" s="784"/>
      <c r="I51" s="784"/>
      <c r="J51" s="784"/>
      <c r="K51" s="784"/>
      <c r="L51" s="784"/>
      <c r="M51" s="784"/>
      <c r="N51" s="784"/>
      <c r="O51" s="784"/>
      <c r="P51" s="784"/>
      <c r="Q51" s="785"/>
      <c r="AY51" s="502"/>
      <c r="AZ51" s="502"/>
      <c r="BA51" s="502"/>
      <c r="BB51" s="502"/>
      <c r="BC51" s="502"/>
      <c r="BD51" s="655"/>
      <c r="BE51" s="655"/>
      <c r="BF51" s="655"/>
      <c r="BG51" s="502"/>
      <c r="BH51" s="502"/>
      <c r="BI51" s="502"/>
      <c r="BJ51" s="502"/>
    </row>
    <row r="52" spans="1:74" s="437" customFormat="1" ht="12" customHeight="1" x14ac:dyDescent="0.2">
      <c r="A52" s="436"/>
      <c r="B52" s="805" t="s">
        <v>1138</v>
      </c>
      <c r="C52" s="785"/>
      <c r="D52" s="785"/>
      <c r="E52" s="785"/>
      <c r="F52" s="785"/>
      <c r="G52" s="785"/>
      <c r="H52" s="785"/>
      <c r="I52" s="785"/>
      <c r="J52" s="785"/>
      <c r="K52" s="785"/>
      <c r="L52" s="785"/>
      <c r="M52" s="785"/>
      <c r="N52" s="785"/>
      <c r="O52" s="785"/>
      <c r="P52" s="785"/>
      <c r="Q52" s="785"/>
      <c r="AY52" s="503"/>
      <c r="AZ52" s="503"/>
      <c r="BA52" s="503"/>
      <c r="BB52" s="503"/>
      <c r="BC52" s="503"/>
      <c r="BD52" s="656"/>
      <c r="BE52" s="656"/>
      <c r="BF52" s="656"/>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B48" sqref="B48:Q48"/>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x14ac:dyDescent="0.2">
      <c r="A1" s="791" t="s">
        <v>990</v>
      </c>
      <c r="B1" s="815" t="s">
        <v>1110</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41" t="str">
        <f>"U.S. Energy Information Administration  |  Short-Term Energy Outlook  - "&amp;Dates!D1</f>
        <v>U.S. Energy Information Administration  |  Short-Term Energy Outlook  - January 2019</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5" s="254" t="s">
        <v>1000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26.940158387</v>
      </c>
      <c r="D6" s="252">
        <v>27.119178142999999</v>
      </c>
      <c r="E6" s="252">
        <v>27.138986418999998</v>
      </c>
      <c r="F6" s="252">
        <v>27.082308999999999</v>
      </c>
      <c r="G6" s="252">
        <v>26.677442289999998</v>
      </c>
      <c r="H6" s="252">
        <v>26.725873666999998</v>
      </c>
      <c r="I6" s="252">
        <v>27.352128677</v>
      </c>
      <c r="J6" s="252">
        <v>27.375580418999998</v>
      </c>
      <c r="K6" s="252">
        <v>26.907220667000001</v>
      </c>
      <c r="L6" s="252">
        <v>27.222610289999999</v>
      </c>
      <c r="M6" s="252">
        <v>27.546268667</v>
      </c>
      <c r="N6" s="252">
        <v>27.569355032000001</v>
      </c>
      <c r="O6" s="252">
        <v>27.470365709999999</v>
      </c>
      <c r="P6" s="252">
        <v>27.138953379</v>
      </c>
      <c r="Q6" s="252">
        <v>27.204766128999999</v>
      </c>
      <c r="R6" s="252">
        <v>26.620859667000001</v>
      </c>
      <c r="S6" s="252">
        <v>26.059532097000002</v>
      </c>
      <c r="T6" s="252">
        <v>25.958648</v>
      </c>
      <c r="U6" s="252">
        <v>26.990318548000001</v>
      </c>
      <c r="V6" s="252">
        <v>26.624040677</v>
      </c>
      <c r="W6" s="252">
        <v>26.031745333</v>
      </c>
      <c r="X6" s="252">
        <v>26.876426902999999</v>
      </c>
      <c r="Y6" s="252">
        <v>27.616894333000001</v>
      </c>
      <c r="Z6" s="252">
        <v>26.953329387</v>
      </c>
      <c r="AA6" s="252">
        <v>27.134971418999999</v>
      </c>
      <c r="AB6" s="252">
        <v>27.606946285999999</v>
      </c>
      <c r="AC6" s="252">
        <v>27.631815710000001</v>
      </c>
      <c r="AD6" s="252">
        <v>27.045165999999998</v>
      </c>
      <c r="AE6" s="252">
        <v>27.238820387000001</v>
      </c>
      <c r="AF6" s="252">
        <v>27.181229333000001</v>
      </c>
      <c r="AG6" s="252">
        <v>27.666533677</v>
      </c>
      <c r="AH6" s="252">
        <v>27.58635829</v>
      </c>
      <c r="AI6" s="252">
        <v>27.142143000000001</v>
      </c>
      <c r="AJ6" s="252">
        <v>28.192645355</v>
      </c>
      <c r="AK6" s="252">
        <v>29.034658332999999</v>
      </c>
      <c r="AL6" s="252">
        <v>28.635898387000001</v>
      </c>
      <c r="AM6" s="252">
        <v>28.799509451999999</v>
      </c>
      <c r="AN6" s="252">
        <v>29.167370714</v>
      </c>
      <c r="AO6" s="252">
        <v>29.442650774000001</v>
      </c>
      <c r="AP6" s="252">
        <v>29.278604000000001</v>
      </c>
      <c r="AQ6" s="252">
        <v>29.111041838999999</v>
      </c>
      <c r="AR6" s="252">
        <v>29.424920666999999</v>
      </c>
      <c r="AS6" s="252">
        <v>30.086432161000001</v>
      </c>
      <c r="AT6" s="252">
        <v>30.438842967999999</v>
      </c>
      <c r="AU6" s="252">
        <v>30.227352667000002</v>
      </c>
      <c r="AV6" s="252">
        <v>30.562695274999999</v>
      </c>
      <c r="AW6" s="252">
        <v>30.844540172999999</v>
      </c>
      <c r="AX6" s="252">
        <v>31.245004034000001</v>
      </c>
      <c r="AY6" s="409">
        <v>30.938572187999998</v>
      </c>
      <c r="AZ6" s="409">
        <v>31.069987687000001</v>
      </c>
      <c r="BA6" s="409">
        <v>31.214363073000001</v>
      </c>
      <c r="BB6" s="409">
        <v>31.408234719999999</v>
      </c>
      <c r="BC6" s="409">
        <v>31.545345076</v>
      </c>
      <c r="BD6" s="409">
        <v>31.59709441</v>
      </c>
      <c r="BE6" s="409">
        <v>31.649441138</v>
      </c>
      <c r="BF6" s="409">
        <v>31.628101783000002</v>
      </c>
      <c r="BG6" s="409">
        <v>31.528573689000002</v>
      </c>
      <c r="BH6" s="409">
        <v>31.987332540000001</v>
      </c>
      <c r="BI6" s="409">
        <v>32.263720266</v>
      </c>
      <c r="BJ6" s="409">
        <v>32.28202477</v>
      </c>
      <c r="BK6" s="409">
        <v>32.410780023000001</v>
      </c>
      <c r="BL6" s="409">
        <v>32.556291801</v>
      </c>
      <c r="BM6" s="409">
        <v>32.796616047999997</v>
      </c>
      <c r="BN6" s="409">
        <v>32.970635639000001</v>
      </c>
      <c r="BO6" s="409">
        <v>33.010499926999998</v>
      </c>
      <c r="BP6" s="409">
        <v>33.120552138999997</v>
      </c>
      <c r="BQ6" s="409">
        <v>33.112571901000003</v>
      </c>
      <c r="BR6" s="409">
        <v>33.273086661000001</v>
      </c>
      <c r="BS6" s="409">
        <v>33.216494109999999</v>
      </c>
      <c r="BT6" s="409">
        <v>33.674336971999999</v>
      </c>
      <c r="BU6" s="409">
        <v>33.948027467999999</v>
      </c>
      <c r="BV6" s="409">
        <v>33.966880261</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18.650827667000001</v>
      </c>
      <c r="AV7" s="252">
        <v>18.629446161000001</v>
      </c>
      <c r="AW7" s="252">
        <v>19.010867260000001</v>
      </c>
      <c r="AX7" s="252">
        <v>19.083668294999999</v>
      </c>
      <c r="AY7" s="409">
        <v>19.102894899999999</v>
      </c>
      <c r="AZ7" s="409">
        <v>19.182215599999999</v>
      </c>
      <c r="BA7" s="409">
        <v>19.3943178</v>
      </c>
      <c r="BB7" s="409">
        <v>19.459508799999998</v>
      </c>
      <c r="BC7" s="409">
        <v>19.594493100000001</v>
      </c>
      <c r="BD7" s="409">
        <v>19.620640099999999</v>
      </c>
      <c r="BE7" s="409">
        <v>19.592934700000001</v>
      </c>
      <c r="BF7" s="409">
        <v>19.708531600000001</v>
      </c>
      <c r="BG7" s="409">
        <v>19.6386462</v>
      </c>
      <c r="BH7" s="409">
        <v>19.781333</v>
      </c>
      <c r="BI7" s="409">
        <v>20.028745499999999</v>
      </c>
      <c r="BJ7" s="409">
        <v>20.091120199999999</v>
      </c>
      <c r="BK7" s="409">
        <v>20.0998856</v>
      </c>
      <c r="BL7" s="409">
        <v>20.2206501</v>
      </c>
      <c r="BM7" s="409">
        <v>20.4825853</v>
      </c>
      <c r="BN7" s="409">
        <v>20.618175900000001</v>
      </c>
      <c r="BO7" s="409">
        <v>20.773940700000001</v>
      </c>
      <c r="BP7" s="409">
        <v>20.829533399999999</v>
      </c>
      <c r="BQ7" s="409">
        <v>20.8238807</v>
      </c>
      <c r="BR7" s="409">
        <v>21.022372600000001</v>
      </c>
      <c r="BS7" s="409">
        <v>21.025240199999999</v>
      </c>
      <c r="BT7" s="409">
        <v>21.1968766</v>
      </c>
      <c r="BU7" s="409">
        <v>21.450613300000001</v>
      </c>
      <c r="BV7" s="409">
        <v>21.510942400000001</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4.8144869999999997</v>
      </c>
      <c r="P8" s="252">
        <v>4.7344869999999997</v>
      </c>
      <c r="Q8" s="252">
        <v>4.6544869999999996</v>
      </c>
      <c r="R8" s="252">
        <v>4.3164870000000004</v>
      </c>
      <c r="S8" s="252">
        <v>3.6784870000000001</v>
      </c>
      <c r="T8" s="252">
        <v>3.9794870000000002</v>
      </c>
      <c r="U8" s="252">
        <v>4.6044869999999998</v>
      </c>
      <c r="V8" s="252">
        <v>4.7424869999999997</v>
      </c>
      <c r="W8" s="252">
        <v>4.7464870000000001</v>
      </c>
      <c r="X8" s="252">
        <v>4.8104870000000002</v>
      </c>
      <c r="Y8" s="252">
        <v>5.1324870000000002</v>
      </c>
      <c r="Z8" s="252">
        <v>4.9154869999999997</v>
      </c>
      <c r="AA8" s="252">
        <v>5.1144869999999996</v>
      </c>
      <c r="AB8" s="252">
        <v>5.134487</v>
      </c>
      <c r="AC8" s="252">
        <v>4.9044869999999996</v>
      </c>
      <c r="AD8" s="252">
        <v>4.4944870000000003</v>
      </c>
      <c r="AE8" s="252">
        <v>4.6274870000000004</v>
      </c>
      <c r="AF8" s="252">
        <v>4.6804870000000003</v>
      </c>
      <c r="AG8" s="252">
        <v>4.9574870000000004</v>
      </c>
      <c r="AH8" s="252">
        <v>5.1114870000000003</v>
      </c>
      <c r="AI8" s="252">
        <v>4.9274870000000002</v>
      </c>
      <c r="AJ8" s="252">
        <v>4.9394869999999997</v>
      </c>
      <c r="AK8" s="252">
        <v>5.267487</v>
      </c>
      <c r="AL8" s="252">
        <v>5.344487</v>
      </c>
      <c r="AM8" s="252">
        <v>5.1984870000000001</v>
      </c>
      <c r="AN8" s="252">
        <v>5.3614870000000003</v>
      </c>
      <c r="AO8" s="252">
        <v>5.3964869999999996</v>
      </c>
      <c r="AP8" s="252">
        <v>5.0234870000000003</v>
      </c>
      <c r="AQ8" s="252">
        <v>5.1734869999999997</v>
      </c>
      <c r="AR8" s="252">
        <v>5.0954870000000003</v>
      </c>
      <c r="AS8" s="252">
        <v>5.2294869999999998</v>
      </c>
      <c r="AT8" s="252">
        <v>5.1984870000000001</v>
      </c>
      <c r="AU8" s="252">
        <v>5.1034870000000003</v>
      </c>
      <c r="AV8" s="252">
        <v>5.2548904969999999</v>
      </c>
      <c r="AW8" s="252">
        <v>5.1701286803000004</v>
      </c>
      <c r="AX8" s="252">
        <v>5.3175807409000004</v>
      </c>
      <c r="AY8" s="409">
        <v>4.9396104860000003</v>
      </c>
      <c r="AZ8" s="409">
        <v>4.9801807051999996</v>
      </c>
      <c r="BA8" s="409">
        <v>4.9273751224</v>
      </c>
      <c r="BB8" s="409">
        <v>5.0615275420000003</v>
      </c>
      <c r="BC8" s="409">
        <v>5.1741311022999996</v>
      </c>
      <c r="BD8" s="409">
        <v>5.1872748646</v>
      </c>
      <c r="BE8" s="409">
        <v>5.1620756469</v>
      </c>
      <c r="BF8" s="409">
        <v>5.2163232400000004</v>
      </c>
      <c r="BG8" s="409">
        <v>5.2609390186000002</v>
      </c>
      <c r="BH8" s="409">
        <v>5.2647923750999999</v>
      </c>
      <c r="BI8" s="409">
        <v>5.2917974574000004</v>
      </c>
      <c r="BJ8" s="409">
        <v>5.2350343296000004</v>
      </c>
      <c r="BK8" s="409">
        <v>5.3638066115000003</v>
      </c>
      <c r="BL8" s="409">
        <v>5.3505215411</v>
      </c>
      <c r="BM8" s="409">
        <v>5.3128203479999998</v>
      </c>
      <c r="BN8" s="409">
        <v>5.3403897577999997</v>
      </c>
      <c r="BO8" s="409">
        <v>5.3191672910000003</v>
      </c>
      <c r="BP8" s="409">
        <v>5.3498470329999996</v>
      </c>
      <c r="BQ8" s="409">
        <v>5.3350784662999997</v>
      </c>
      <c r="BR8" s="409">
        <v>5.3833250317000001</v>
      </c>
      <c r="BS8" s="409">
        <v>5.4309158086</v>
      </c>
      <c r="BT8" s="409">
        <v>5.4323165146000001</v>
      </c>
      <c r="BU8" s="409">
        <v>5.4557998589999999</v>
      </c>
      <c r="BV8" s="409">
        <v>5.4178611099999996</v>
      </c>
    </row>
    <row r="9" spans="1:74" ht="11.1" customHeight="1" x14ac:dyDescent="0.2">
      <c r="A9" s="162" t="s">
        <v>308</v>
      </c>
      <c r="B9" s="173" t="s">
        <v>290</v>
      </c>
      <c r="C9" s="252">
        <v>2.635643</v>
      </c>
      <c r="D9" s="252">
        <v>2.711643</v>
      </c>
      <c r="E9" s="252">
        <v>2.6926429999999999</v>
      </c>
      <c r="F9" s="252">
        <v>2.5456430000000001</v>
      </c>
      <c r="G9" s="252">
        <v>2.5836429999999999</v>
      </c>
      <c r="H9" s="252">
        <v>2.6056430000000002</v>
      </c>
      <c r="I9" s="252">
        <v>2.6346430000000001</v>
      </c>
      <c r="J9" s="252">
        <v>2.6176430000000002</v>
      </c>
      <c r="K9" s="252">
        <v>2.6216430000000002</v>
      </c>
      <c r="L9" s="252">
        <v>2.6286429999999998</v>
      </c>
      <c r="M9" s="252">
        <v>2.6116429999999999</v>
      </c>
      <c r="N9" s="252">
        <v>2.6116429999999999</v>
      </c>
      <c r="O9" s="252">
        <v>2.6093709999999999</v>
      </c>
      <c r="P9" s="252">
        <v>2.5463710000000002</v>
      </c>
      <c r="Q9" s="252">
        <v>2.5383710000000002</v>
      </c>
      <c r="R9" s="252">
        <v>2.5093709999999998</v>
      </c>
      <c r="S9" s="252">
        <v>2.507371</v>
      </c>
      <c r="T9" s="252">
        <v>2.531371</v>
      </c>
      <c r="U9" s="252">
        <v>2.507371</v>
      </c>
      <c r="V9" s="252">
        <v>2.495371</v>
      </c>
      <c r="W9" s="252">
        <v>2.4463710000000001</v>
      </c>
      <c r="X9" s="252">
        <v>2.4233709999999999</v>
      </c>
      <c r="Y9" s="252">
        <v>2.4003709999999998</v>
      </c>
      <c r="Z9" s="252">
        <v>2.3603710000000002</v>
      </c>
      <c r="AA9" s="252">
        <v>2.3513709999999999</v>
      </c>
      <c r="AB9" s="252">
        <v>2.358371</v>
      </c>
      <c r="AC9" s="252">
        <v>2.354371</v>
      </c>
      <c r="AD9" s="252">
        <v>2.3393709999999999</v>
      </c>
      <c r="AE9" s="252">
        <v>2.3443710000000002</v>
      </c>
      <c r="AF9" s="252">
        <v>2.3333710000000001</v>
      </c>
      <c r="AG9" s="252">
        <v>2.3053710000000001</v>
      </c>
      <c r="AH9" s="252">
        <v>2.2303709999999999</v>
      </c>
      <c r="AI9" s="252">
        <v>2.0263710000000001</v>
      </c>
      <c r="AJ9" s="252">
        <v>2.197371</v>
      </c>
      <c r="AK9" s="252">
        <v>2.1433710000000001</v>
      </c>
      <c r="AL9" s="252">
        <v>2.144371</v>
      </c>
      <c r="AM9" s="252">
        <v>2.213371</v>
      </c>
      <c r="AN9" s="252">
        <v>2.1763710000000001</v>
      </c>
      <c r="AO9" s="252">
        <v>2.1393710000000001</v>
      </c>
      <c r="AP9" s="252">
        <v>2.1723710000000001</v>
      </c>
      <c r="AQ9" s="252">
        <v>2.1373709999999999</v>
      </c>
      <c r="AR9" s="252">
        <v>2.1193710000000001</v>
      </c>
      <c r="AS9" s="252">
        <v>2.116371</v>
      </c>
      <c r="AT9" s="252">
        <v>2.0823710000000002</v>
      </c>
      <c r="AU9" s="252">
        <v>2.0913710000000001</v>
      </c>
      <c r="AV9" s="252">
        <v>2.0151882004999999</v>
      </c>
      <c r="AW9" s="252">
        <v>1.9425046718000001</v>
      </c>
      <c r="AX9" s="252">
        <v>2.1109151970000002</v>
      </c>
      <c r="AY9" s="409">
        <v>2.1059255828999999</v>
      </c>
      <c r="AZ9" s="409">
        <v>2.099319172</v>
      </c>
      <c r="BA9" s="409">
        <v>2.0916010782000001</v>
      </c>
      <c r="BB9" s="409">
        <v>2.0840393355</v>
      </c>
      <c r="BC9" s="409">
        <v>2.0766732533000001</v>
      </c>
      <c r="BD9" s="409">
        <v>2.0698071519000001</v>
      </c>
      <c r="BE9" s="409">
        <v>2.0626004644</v>
      </c>
      <c r="BF9" s="409">
        <v>2.0552750103999999</v>
      </c>
      <c r="BG9" s="409">
        <v>2.0482126892000001</v>
      </c>
      <c r="BH9" s="409">
        <v>2.0407382434999999</v>
      </c>
      <c r="BI9" s="409">
        <v>2.0338933787000002</v>
      </c>
      <c r="BJ9" s="409">
        <v>2.0273020900000001</v>
      </c>
      <c r="BK9" s="409">
        <v>2.0160179009000001</v>
      </c>
      <c r="BL9" s="409">
        <v>2.0099300548999999</v>
      </c>
      <c r="BM9" s="409">
        <v>2.0027728643999998</v>
      </c>
      <c r="BN9" s="409">
        <v>1.9957853888999999</v>
      </c>
      <c r="BO9" s="409">
        <v>1.9888858029000001</v>
      </c>
      <c r="BP9" s="409">
        <v>1.9826698785000001</v>
      </c>
      <c r="BQ9" s="409">
        <v>1.9759583566000001</v>
      </c>
      <c r="BR9" s="409">
        <v>1.9691446384</v>
      </c>
      <c r="BS9" s="409">
        <v>1.9626654793</v>
      </c>
      <c r="BT9" s="409">
        <v>1.9556624365999999</v>
      </c>
      <c r="BU9" s="409">
        <v>1.9493311088</v>
      </c>
      <c r="BV9" s="409">
        <v>1.9432592934999999</v>
      </c>
    </row>
    <row r="10" spans="1:74" ht="11.1" customHeight="1" x14ac:dyDescent="0.2">
      <c r="A10" s="162" t="s">
        <v>309</v>
      </c>
      <c r="B10" s="173" t="s">
        <v>284</v>
      </c>
      <c r="C10" s="252">
        <v>4.8263769999999999</v>
      </c>
      <c r="D10" s="252">
        <v>4.7217320000000003</v>
      </c>
      <c r="E10" s="252">
        <v>4.7367280000000003</v>
      </c>
      <c r="F10" s="252">
        <v>4.8849859999999996</v>
      </c>
      <c r="G10" s="252">
        <v>4.8823720000000002</v>
      </c>
      <c r="H10" s="252">
        <v>4.8673029999999997</v>
      </c>
      <c r="I10" s="252">
        <v>4.8708200000000001</v>
      </c>
      <c r="J10" s="252">
        <v>4.777997</v>
      </c>
      <c r="K10" s="252">
        <v>4.7480260000000003</v>
      </c>
      <c r="L10" s="252">
        <v>4.9562390000000001</v>
      </c>
      <c r="M10" s="252">
        <v>5.0179359999999997</v>
      </c>
      <c r="N10" s="252">
        <v>5.0651409999999997</v>
      </c>
      <c r="O10" s="252">
        <v>5.0491780000000004</v>
      </c>
      <c r="P10" s="252">
        <v>5.0265469999999999</v>
      </c>
      <c r="Q10" s="252">
        <v>4.9803889999999997</v>
      </c>
      <c r="R10" s="252">
        <v>4.9373290000000001</v>
      </c>
      <c r="S10" s="252">
        <v>4.8461220000000003</v>
      </c>
      <c r="T10" s="252">
        <v>4.6205829999999999</v>
      </c>
      <c r="U10" s="252">
        <v>5.0454910000000002</v>
      </c>
      <c r="V10" s="252">
        <v>4.7505709999999999</v>
      </c>
      <c r="W10" s="252">
        <v>4.39696</v>
      </c>
      <c r="X10" s="252">
        <v>4.8822080000000003</v>
      </c>
      <c r="Y10" s="252">
        <v>5.0983749999999999</v>
      </c>
      <c r="Z10" s="252">
        <v>4.9634989999999997</v>
      </c>
      <c r="AA10" s="252">
        <v>4.9276669999999996</v>
      </c>
      <c r="AB10" s="252">
        <v>4.9586670000000002</v>
      </c>
      <c r="AC10" s="252">
        <v>5.0356670000000001</v>
      </c>
      <c r="AD10" s="252">
        <v>4.955667</v>
      </c>
      <c r="AE10" s="252">
        <v>4.8026669999999996</v>
      </c>
      <c r="AF10" s="252">
        <v>4.7026669999999999</v>
      </c>
      <c r="AG10" s="252">
        <v>4.8496670000000002</v>
      </c>
      <c r="AH10" s="252">
        <v>4.6756669999999998</v>
      </c>
      <c r="AI10" s="252">
        <v>4.5786670000000003</v>
      </c>
      <c r="AJ10" s="252">
        <v>4.8286670000000003</v>
      </c>
      <c r="AK10" s="252">
        <v>4.7726670000000002</v>
      </c>
      <c r="AL10" s="252">
        <v>4.5606669999999996</v>
      </c>
      <c r="AM10" s="252">
        <v>5.0216669999999999</v>
      </c>
      <c r="AN10" s="252">
        <v>4.8556670000000004</v>
      </c>
      <c r="AO10" s="252">
        <v>4.750667</v>
      </c>
      <c r="AP10" s="252">
        <v>4.8366670000000003</v>
      </c>
      <c r="AQ10" s="252">
        <v>4.4756669999999996</v>
      </c>
      <c r="AR10" s="252">
        <v>4.6116669999999997</v>
      </c>
      <c r="AS10" s="252">
        <v>4.7616670000000001</v>
      </c>
      <c r="AT10" s="252">
        <v>4.580667</v>
      </c>
      <c r="AU10" s="252">
        <v>4.3816670000000002</v>
      </c>
      <c r="AV10" s="252">
        <v>4.6631704164999999</v>
      </c>
      <c r="AW10" s="252">
        <v>4.7210395610000004</v>
      </c>
      <c r="AX10" s="252">
        <v>4.7328398013999999</v>
      </c>
      <c r="AY10" s="409">
        <v>4.7901412190999997</v>
      </c>
      <c r="AZ10" s="409">
        <v>4.8082722102000002</v>
      </c>
      <c r="BA10" s="409">
        <v>4.8010690726999998</v>
      </c>
      <c r="BB10" s="409">
        <v>4.8031590420999999</v>
      </c>
      <c r="BC10" s="409">
        <v>4.7000476207000004</v>
      </c>
      <c r="BD10" s="409">
        <v>4.7193722933000002</v>
      </c>
      <c r="BE10" s="409">
        <v>4.8318303265999996</v>
      </c>
      <c r="BF10" s="409">
        <v>4.6479719331</v>
      </c>
      <c r="BG10" s="409">
        <v>4.5807757808999998</v>
      </c>
      <c r="BH10" s="409">
        <v>4.9004689216999999</v>
      </c>
      <c r="BI10" s="409">
        <v>4.90928393</v>
      </c>
      <c r="BJ10" s="409">
        <v>4.9285681505000003</v>
      </c>
      <c r="BK10" s="409">
        <v>4.9310699102999997</v>
      </c>
      <c r="BL10" s="409">
        <v>4.9751901049000002</v>
      </c>
      <c r="BM10" s="409">
        <v>4.9984375357999999</v>
      </c>
      <c r="BN10" s="409">
        <v>5.0162845926999999</v>
      </c>
      <c r="BO10" s="409">
        <v>4.9285061325999999</v>
      </c>
      <c r="BP10" s="409">
        <v>4.9585018280000002</v>
      </c>
      <c r="BQ10" s="409">
        <v>4.9776543776000004</v>
      </c>
      <c r="BR10" s="409">
        <v>4.8982443904000004</v>
      </c>
      <c r="BS10" s="409">
        <v>4.7976726223000004</v>
      </c>
      <c r="BT10" s="409">
        <v>5.0894814210000003</v>
      </c>
      <c r="BU10" s="409">
        <v>5.0922831999999998</v>
      </c>
      <c r="BV10" s="409">
        <v>5.0948174576999996</v>
      </c>
    </row>
    <row r="11" spans="1:74" ht="11.1" customHeight="1" x14ac:dyDescent="0.2">
      <c r="A11" s="162" t="s">
        <v>316</v>
      </c>
      <c r="B11" s="173" t="s">
        <v>285</v>
      </c>
      <c r="C11" s="252">
        <v>68.426022935999995</v>
      </c>
      <c r="D11" s="252">
        <v>68.136789597000003</v>
      </c>
      <c r="E11" s="252">
        <v>69.166528865999993</v>
      </c>
      <c r="F11" s="252">
        <v>69.303329374</v>
      </c>
      <c r="G11" s="252">
        <v>69.952033297</v>
      </c>
      <c r="H11" s="252">
        <v>70.443924925000005</v>
      </c>
      <c r="I11" s="252">
        <v>70.495507540000006</v>
      </c>
      <c r="J11" s="252">
        <v>70.291283113000006</v>
      </c>
      <c r="K11" s="252">
        <v>70.516825820999998</v>
      </c>
      <c r="L11" s="252">
        <v>70.413177649999994</v>
      </c>
      <c r="M11" s="252">
        <v>70.378145244999999</v>
      </c>
      <c r="N11" s="252">
        <v>70.315368552999999</v>
      </c>
      <c r="O11" s="252">
        <v>70.279416929000007</v>
      </c>
      <c r="P11" s="252">
        <v>69.751056223000006</v>
      </c>
      <c r="Q11" s="252">
        <v>69.839802790999997</v>
      </c>
      <c r="R11" s="252">
        <v>70.117024829000002</v>
      </c>
      <c r="S11" s="252">
        <v>70.201225472999994</v>
      </c>
      <c r="T11" s="252">
        <v>70.802136367000003</v>
      </c>
      <c r="U11" s="252">
        <v>70.818603281999998</v>
      </c>
      <c r="V11" s="252">
        <v>70.174440758000003</v>
      </c>
      <c r="W11" s="252">
        <v>70.894314846</v>
      </c>
      <c r="X11" s="252">
        <v>71.251077752</v>
      </c>
      <c r="Y11" s="252">
        <v>71.714370094000003</v>
      </c>
      <c r="Z11" s="252">
        <v>71.259565338000002</v>
      </c>
      <c r="AA11" s="252">
        <v>70.115317372999996</v>
      </c>
      <c r="AB11" s="252">
        <v>69.799398862000004</v>
      </c>
      <c r="AC11" s="252">
        <v>69.124485359000005</v>
      </c>
      <c r="AD11" s="252">
        <v>69.529436343</v>
      </c>
      <c r="AE11" s="252">
        <v>70.276609777999994</v>
      </c>
      <c r="AF11" s="252">
        <v>71.063604928000004</v>
      </c>
      <c r="AG11" s="252">
        <v>71.307055102999996</v>
      </c>
      <c r="AH11" s="252">
        <v>70.630896223999997</v>
      </c>
      <c r="AI11" s="252">
        <v>71.170737489000004</v>
      </c>
      <c r="AJ11" s="252">
        <v>70.710800020999997</v>
      </c>
      <c r="AK11" s="252">
        <v>70.451603597000002</v>
      </c>
      <c r="AL11" s="252">
        <v>70.131091847999997</v>
      </c>
      <c r="AM11" s="252">
        <v>70.136165677999998</v>
      </c>
      <c r="AN11" s="252">
        <v>69.989222042999998</v>
      </c>
      <c r="AO11" s="252">
        <v>69.763589104999994</v>
      </c>
      <c r="AP11" s="252">
        <v>70.042264669000005</v>
      </c>
      <c r="AQ11" s="252">
        <v>70.181783499999995</v>
      </c>
      <c r="AR11" s="252">
        <v>70.610101100999998</v>
      </c>
      <c r="AS11" s="252">
        <v>70.768935268000007</v>
      </c>
      <c r="AT11" s="252">
        <v>70.594463868000005</v>
      </c>
      <c r="AU11" s="252">
        <v>70.898161999999999</v>
      </c>
      <c r="AV11" s="252">
        <v>71.486868900999994</v>
      </c>
      <c r="AW11" s="252">
        <v>71.319625450000004</v>
      </c>
      <c r="AX11" s="252">
        <v>70.378602306999994</v>
      </c>
      <c r="AY11" s="409">
        <v>69.801935786000001</v>
      </c>
      <c r="AZ11" s="409">
        <v>69.699023120000007</v>
      </c>
      <c r="BA11" s="409">
        <v>69.695573096999993</v>
      </c>
      <c r="BB11" s="409">
        <v>69.973624998000005</v>
      </c>
      <c r="BC11" s="409">
        <v>70.132142283999997</v>
      </c>
      <c r="BD11" s="409">
        <v>70.417170960999997</v>
      </c>
      <c r="BE11" s="409">
        <v>70.724133765999994</v>
      </c>
      <c r="BF11" s="409">
        <v>70.453131032000002</v>
      </c>
      <c r="BG11" s="409">
        <v>70.802933250999999</v>
      </c>
      <c r="BH11" s="409">
        <v>70.343537093999998</v>
      </c>
      <c r="BI11" s="409">
        <v>70.260156171000006</v>
      </c>
      <c r="BJ11" s="409">
        <v>69.960429637000004</v>
      </c>
      <c r="BK11" s="409">
        <v>69.817615688999993</v>
      </c>
      <c r="BL11" s="409">
        <v>69.676347895999996</v>
      </c>
      <c r="BM11" s="409">
        <v>69.799711220999995</v>
      </c>
      <c r="BN11" s="409">
        <v>70.279279176000003</v>
      </c>
      <c r="BO11" s="409">
        <v>70.462231220999996</v>
      </c>
      <c r="BP11" s="409">
        <v>70.730291859999994</v>
      </c>
      <c r="BQ11" s="409">
        <v>70.894601764000001</v>
      </c>
      <c r="BR11" s="409">
        <v>70.648923972000006</v>
      </c>
      <c r="BS11" s="409">
        <v>70.724076152999999</v>
      </c>
      <c r="BT11" s="409">
        <v>70.425845073999994</v>
      </c>
      <c r="BU11" s="409">
        <v>70.317045006000001</v>
      </c>
      <c r="BV11" s="409">
        <v>70.057192001000004</v>
      </c>
    </row>
    <row r="12" spans="1:74" ht="11.1" customHeight="1" x14ac:dyDescent="0.2">
      <c r="A12" s="162" t="s">
        <v>311</v>
      </c>
      <c r="B12" s="173" t="s">
        <v>1093</v>
      </c>
      <c r="C12" s="252">
        <v>35.271457935999997</v>
      </c>
      <c r="D12" s="252">
        <v>35.145511597000002</v>
      </c>
      <c r="E12" s="252">
        <v>35.942924865999998</v>
      </c>
      <c r="F12" s="252">
        <v>36.142378374000003</v>
      </c>
      <c r="G12" s="252">
        <v>36.448602297000001</v>
      </c>
      <c r="H12" s="252">
        <v>36.714417924999999</v>
      </c>
      <c r="I12" s="252">
        <v>36.977561540000004</v>
      </c>
      <c r="J12" s="252">
        <v>36.576122112999997</v>
      </c>
      <c r="K12" s="252">
        <v>36.955448820999997</v>
      </c>
      <c r="L12" s="252">
        <v>36.710367650000002</v>
      </c>
      <c r="M12" s="252">
        <v>36.815649245000003</v>
      </c>
      <c r="N12" s="252">
        <v>36.795046552999999</v>
      </c>
      <c r="O12" s="252">
        <v>37.221669929000001</v>
      </c>
      <c r="P12" s="252">
        <v>36.752684223000003</v>
      </c>
      <c r="Q12" s="252">
        <v>37.004492790999997</v>
      </c>
      <c r="R12" s="252">
        <v>37.095053829000001</v>
      </c>
      <c r="S12" s="252">
        <v>36.969107473000001</v>
      </c>
      <c r="T12" s="252">
        <v>37.395780367</v>
      </c>
      <c r="U12" s="252">
        <v>37.594290282000003</v>
      </c>
      <c r="V12" s="252">
        <v>37.469657757999997</v>
      </c>
      <c r="W12" s="252">
        <v>37.484002846000003</v>
      </c>
      <c r="X12" s="252">
        <v>37.803279752000002</v>
      </c>
      <c r="Y12" s="252">
        <v>38.273413093999999</v>
      </c>
      <c r="Z12" s="252">
        <v>38.014898338000002</v>
      </c>
      <c r="AA12" s="252">
        <v>37.226526372999999</v>
      </c>
      <c r="AB12" s="252">
        <v>37.026607861999999</v>
      </c>
      <c r="AC12" s="252">
        <v>36.534694359</v>
      </c>
      <c r="AD12" s="252">
        <v>36.745645343</v>
      </c>
      <c r="AE12" s="252">
        <v>37.228818777999997</v>
      </c>
      <c r="AF12" s="252">
        <v>37.624813928000002</v>
      </c>
      <c r="AG12" s="252">
        <v>37.860264102999999</v>
      </c>
      <c r="AH12" s="252">
        <v>37.654105223999998</v>
      </c>
      <c r="AI12" s="252">
        <v>37.812946488999998</v>
      </c>
      <c r="AJ12" s="252">
        <v>37.548009020999999</v>
      </c>
      <c r="AK12" s="252">
        <v>37.386812597000002</v>
      </c>
      <c r="AL12" s="252">
        <v>37.311300848000002</v>
      </c>
      <c r="AM12" s="252">
        <v>37.582374678000001</v>
      </c>
      <c r="AN12" s="252">
        <v>37.450431043000002</v>
      </c>
      <c r="AO12" s="252">
        <v>37.160798104999998</v>
      </c>
      <c r="AP12" s="252">
        <v>37.050473668999999</v>
      </c>
      <c r="AQ12" s="252">
        <v>36.904992499999999</v>
      </c>
      <c r="AR12" s="252">
        <v>36.951310100999997</v>
      </c>
      <c r="AS12" s="252">
        <v>36.999144268000002</v>
      </c>
      <c r="AT12" s="252">
        <v>37.248672868</v>
      </c>
      <c r="AU12" s="252">
        <v>37.432371000000003</v>
      </c>
      <c r="AV12" s="252">
        <v>37.754198528000003</v>
      </c>
      <c r="AW12" s="252">
        <v>37.568669962999998</v>
      </c>
      <c r="AX12" s="252">
        <v>36.793965557999996</v>
      </c>
      <c r="AY12" s="409">
        <v>36.320284071000003</v>
      </c>
      <c r="AZ12" s="409">
        <v>36.343257287</v>
      </c>
      <c r="BA12" s="409">
        <v>36.296818459000001</v>
      </c>
      <c r="BB12" s="409">
        <v>36.161141407999999</v>
      </c>
      <c r="BC12" s="409">
        <v>36.211474539999998</v>
      </c>
      <c r="BD12" s="409">
        <v>36.293961154000002</v>
      </c>
      <c r="BE12" s="409">
        <v>36.445371272999999</v>
      </c>
      <c r="BF12" s="409">
        <v>36.401516090999998</v>
      </c>
      <c r="BG12" s="409">
        <v>36.267736976999998</v>
      </c>
      <c r="BH12" s="409">
        <v>36.163815079000003</v>
      </c>
      <c r="BI12" s="409">
        <v>36.030470950000002</v>
      </c>
      <c r="BJ12" s="409">
        <v>35.997216563999999</v>
      </c>
      <c r="BK12" s="409">
        <v>35.997981754999998</v>
      </c>
      <c r="BL12" s="409">
        <v>35.970980732000001</v>
      </c>
      <c r="BM12" s="409">
        <v>36.003581814</v>
      </c>
      <c r="BN12" s="409">
        <v>35.986996720999997</v>
      </c>
      <c r="BO12" s="409">
        <v>36.065391259999998</v>
      </c>
      <c r="BP12" s="409">
        <v>36.139004237000002</v>
      </c>
      <c r="BQ12" s="409">
        <v>36.237495828999997</v>
      </c>
      <c r="BR12" s="409">
        <v>36.210731864000003</v>
      </c>
      <c r="BS12" s="409">
        <v>36.104071488999999</v>
      </c>
      <c r="BT12" s="409">
        <v>36.017237438999999</v>
      </c>
      <c r="BU12" s="409">
        <v>35.905999162000001</v>
      </c>
      <c r="BV12" s="409">
        <v>35.959857886000002</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32.234000000000002</v>
      </c>
      <c r="AN13" s="252">
        <v>32.088999999999999</v>
      </c>
      <c r="AO13" s="252">
        <v>31.87</v>
      </c>
      <c r="AP13" s="252">
        <v>31.8</v>
      </c>
      <c r="AQ13" s="252">
        <v>31.669</v>
      </c>
      <c r="AR13" s="252">
        <v>31.666</v>
      </c>
      <c r="AS13" s="252">
        <v>31.724</v>
      </c>
      <c r="AT13" s="252">
        <v>31.96</v>
      </c>
      <c r="AU13" s="252">
        <v>32.106000000000002</v>
      </c>
      <c r="AV13" s="252">
        <v>32.381</v>
      </c>
      <c r="AW13" s="252">
        <v>32.219000000000001</v>
      </c>
      <c r="AX13" s="252">
        <v>31.381</v>
      </c>
      <c r="AY13" s="409">
        <v>30.852865999999999</v>
      </c>
      <c r="AZ13" s="409">
        <v>30.896007999999998</v>
      </c>
      <c r="BA13" s="409">
        <v>30.869164000000001</v>
      </c>
      <c r="BB13" s="409">
        <v>30.752915000000002</v>
      </c>
      <c r="BC13" s="409">
        <v>30.831678</v>
      </c>
      <c r="BD13" s="409">
        <v>30.930454000000001</v>
      </c>
      <c r="BE13" s="409">
        <v>31.099242</v>
      </c>
      <c r="BF13" s="409">
        <v>31.073042000000001</v>
      </c>
      <c r="BG13" s="409">
        <v>30.956854</v>
      </c>
      <c r="BH13" s="409">
        <v>30.860678</v>
      </c>
      <c r="BI13" s="409">
        <v>30.744513999999999</v>
      </c>
      <c r="BJ13" s="409">
        <v>30.728361</v>
      </c>
      <c r="BK13" s="409">
        <v>30.768827999999999</v>
      </c>
      <c r="BL13" s="409">
        <v>30.759052000000001</v>
      </c>
      <c r="BM13" s="409">
        <v>30.809289</v>
      </c>
      <c r="BN13" s="409">
        <v>30.810182000000001</v>
      </c>
      <c r="BO13" s="409">
        <v>30.906089999999999</v>
      </c>
      <c r="BP13" s="409">
        <v>30.997015000000001</v>
      </c>
      <c r="BQ13" s="409">
        <v>31.112956000000001</v>
      </c>
      <c r="BR13" s="409">
        <v>31.103912000000001</v>
      </c>
      <c r="BS13" s="409">
        <v>30.994883000000002</v>
      </c>
      <c r="BT13" s="409">
        <v>30.90587</v>
      </c>
      <c r="BU13" s="409">
        <v>30.791872000000001</v>
      </c>
      <c r="BV13" s="409">
        <v>30.777888999999998</v>
      </c>
    </row>
    <row r="14" spans="1:74" ht="11.1" customHeight="1" x14ac:dyDescent="0.2">
      <c r="A14" s="162" t="s">
        <v>506</v>
      </c>
      <c r="B14" s="173" t="s">
        <v>1247</v>
      </c>
      <c r="C14" s="252">
        <v>5.2070649363000001</v>
      </c>
      <c r="D14" s="252">
        <v>5.1873295968999997</v>
      </c>
      <c r="E14" s="252">
        <v>5.1521638657000004</v>
      </c>
      <c r="F14" s="252">
        <v>5.2028163739000002</v>
      </c>
      <c r="G14" s="252">
        <v>5.2638802974000001</v>
      </c>
      <c r="H14" s="252">
        <v>5.0806269250999998</v>
      </c>
      <c r="I14" s="252">
        <v>5.1390405397999999</v>
      </c>
      <c r="J14" s="252">
        <v>4.9514371129999999</v>
      </c>
      <c r="K14" s="252">
        <v>5.1998308208999999</v>
      </c>
      <c r="L14" s="252">
        <v>5.1808116494999998</v>
      </c>
      <c r="M14" s="252">
        <v>5.1621992448</v>
      </c>
      <c r="N14" s="252">
        <v>5.1576905531000001</v>
      </c>
      <c r="O14" s="252">
        <v>5.1981279293</v>
      </c>
      <c r="P14" s="252">
        <v>5.1471542231000003</v>
      </c>
      <c r="Q14" s="252">
        <v>5.2929477905000004</v>
      </c>
      <c r="R14" s="252">
        <v>5.2739958289000004</v>
      </c>
      <c r="S14" s="252">
        <v>5.1217564726000004</v>
      </c>
      <c r="T14" s="252">
        <v>5.1203173673000002</v>
      </c>
      <c r="U14" s="252">
        <v>5.2392952817999996</v>
      </c>
      <c r="V14" s="252">
        <v>5.2369147582000002</v>
      </c>
      <c r="W14" s="252">
        <v>5.1884828460000003</v>
      </c>
      <c r="X14" s="252">
        <v>5.2519527522000002</v>
      </c>
      <c r="Y14" s="252">
        <v>5.3380980945000003</v>
      </c>
      <c r="Z14" s="252">
        <v>5.2211903383999996</v>
      </c>
      <c r="AA14" s="252">
        <v>5.3805263731000004</v>
      </c>
      <c r="AB14" s="252">
        <v>5.2996078620000002</v>
      </c>
      <c r="AC14" s="252">
        <v>5.1886943590000003</v>
      </c>
      <c r="AD14" s="252">
        <v>5.3216453429000001</v>
      </c>
      <c r="AE14" s="252">
        <v>5.2968187780999996</v>
      </c>
      <c r="AF14" s="252">
        <v>5.2548139274999999</v>
      </c>
      <c r="AG14" s="252">
        <v>5.2692641030000003</v>
      </c>
      <c r="AH14" s="252">
        <v>5.2011052239</v>
      </c>
      <c r="AI14" s="252">
        <v>5.2189464888000003</v>
      </c>
      <c r="AJ14" s="252">
        <v>5.1520090206000004</v>
      </c>
      <c r="AK14" s="252">
        <v>5.2548125971999999</v>
      </c>
      <c r="AL14" s="252">
        <v>5.3143008478000002</v>
      </c>
      <c r="AM14" s="252">
        <v>5.3483746774999998</v>
      </c>
      <c r="AN14" s="252">
        <v>5.3614310431999996</v>
      </c>
      <c r="AO14" s="252">
        <v>5.2907981049000004</v>
      </c>
      <c r="AP14" s="252">
        <v>5.2504736693999998</v>
      </c>
      <c r="AQ14" s="252">
        <v>5.2359924999</v>
      </c>
      <c r="AR14" s="252">
        <v>5.2853101011000003</v>
      </c>
      <c r="AS14" s="252">
        <v>5.2751442677</v>
      </c>
      <c r="AT14" s="252">
        <v>5.2886728677999999</v>
      </c>
      <c r="AU14" s="252">
        <v>5.326371</v>
      </c>
      <c r="AV14" s="252">
        <v>5.3731985280999996</v>
      </c>
      <c r="AW14" s="252">
        <v>5.3496699634000002</v>
      </c>
      <c r="AX14" s="252">
        <v>5.4129655577999998</v>
      </c>
      <c r="AY14" s="409">
        <v>5.4674180715</v>
      </c>
      <c r="AZ14" s="409">
        <v>5.4472492868</v>
      </c>
      <c r="BA14" s="409">
        <v>5.4276544587000002</v>
      </c>
      <c r="BB14" s="409">
        <v>5.4082264081</v>
      </c>
      <c r="BC14" s="409">
        <v>5.3797965404000001</v>
      </c>
      <c r="BD14" s="409">
        <v>5.3635071542999997</v>
      </c>
      <c r="BE14" s="409">
        <v>5.3461292729999998</v>
      </c>
      <c r="BF14" s="409">
        <v>5.3284740915000004</v>
      </c>
      <c r="BG14" s="409">
        <v>5.3108829769000003</v>
      </c>
      <c r="BH14" s="409">
        <v>5.3031370792999999</v>
      </c>
      <c r="BI14" s="409">
        <v>5.2859569499000001</v>
      </c>
      <c r="BJ14" s="409">
        <v>5.2688555637999999</v>
      </c>
      <c r="BK14" s="409">
        <v>5.2291537548000004</v>
      </c>
      <c r="BL14" s="409">
        <v>5.2119287316999996</v>
      </c>
      <c r="BM14" s="409">
        <v>5.1942928140999998</v>
      </c>
      <c r="BN14" s="409">
        <v>5.1768147209000004</v>
      </c>
      <c r="BO14" s="409">
        <v>5.1593012605000004</v>
      </c>
      <c r="BP14" s="409">
        <v>5.1419892367999998</v>
      </c>
      <c r="BQ14" s="409">
        <v>5.1245398286999997</v>
      </c>
      <c r="BR14" s="409">
        <v>5.1068198637000002</v>
      </c>
      <c r="BS14" s="409">
        <v>5.1091884887000001</v>
      </c>
      <c r="BT14" s="409">
        <v>5.1113674391000004</v>
      </c>
      <c r="BU14" s="409">
        <v>5.1141271624</v>
      </c>
      <c r="BV14" s="409">
        <v>5.1819688863</v>
      </c>
    </row>
    <row r="15" spans="1:74" ht="11.1" customHeight="1" x14ac:dyDescent="0.2">
      <c r="A15" s="162" t="s">
        <v>313</v>
      </c>
      <c r="B15" s="173" t="s">
        <v>286</v>
      </c>
      <c r="C15" s="252">
        <v>14.18338</v>
      </c>
      <c r="D15" s="252">
        <v>14.101258</v>
      </c>
      <c r="E15" s="252">
        <v>14.284371</v>
      </c>
      <c r="F15" s="252">
        <v>13.974178</v>
      </c>
      <c r="G15" s="252">
        <v>14.138923999999999</v>
      </c>
      <c r="H15" s="252">
        <v>13.949510999999999</v>
      </c>
      <c r="I15" s="252">
        <v>14.072452999999999</v>
      </c>
      <c r="J15" s="252">
        <v>14.037947000000001</v>
      </c>
      <c r="K15" s="252">
        <v>13.947289</v>
      </c>
      <c r="L15" s="252">
        <v>14.066580999999999</v>
      </c>
      <c r="M15" s="252">
        <v>14.20589</v>
      </c>
      <c r="N15" s="252">
        <v>14.260007999999999</v>
      </c>
      <c r="O15" s="252">
        <v>14.321949999999999</v>
      </c>
      <c r="P15" s="252">
        <v>14.338950000000001</v>
      </c>
      <c r="Q15" s="252">
        <v>14.38195</v>
      </c>
      <c r="R15" s="252">
        <v>14.13495</v>
      </c>
      <c r="S15" s="252">
        <v>14.027950000000001</v>
      </c>
      <c r="T15" s="252">
        <v>14.16995</v>
      </c>
      <c r="U15" s="252">
        <v>13.94295</v>
      </c>
      <c r="V15" s="252">
        <v>13.619949999999999</v>
      </c>
      <c r="W15" s="252">
        <v>14.22695</v>
      </c>
      <c r="X15" s="252">
        <v>14.52195</v>
      </c>
      <c r="Y15" s="252">
        <v>14.50295</v>
      </c>
      <c r="Z15" s="252">
        <v>14.571949999999999</v>
      </c>
      <c r="AA15" s="252">
        <v>14.469924000000001</v>
      </c>
      <c r="AB15" s="252">
        <v>14.459924000000001</v>
      </c>
      <c r="AC15" s="252">
        <v>14.393924</v>
      </c>
      <c r="AD15" s="252">
        <v>14.361924</v>
      </c>
      <c r="AE15" s="252">
        <v>14.273923999999999</v>
      </c>
      <c r="AF15" s="252">
        <v>14.305923999999999</v>
      </c>
      <c r="AG15" s="252">
        <v>14.321923999999999</v>
      </c>
      <c r="AH15" s="252">
        <v>14.135923999999999</v>
      </c>
      <c r="AI15" s="252">
        <v>14.239924</v>
      </c>
      <c r="AJ15" s="252">
        <v>14.233924</v>
      </c>
      <c r="AK15" s="252">
        <v>14.369923999999999</v>
      </c>
      <c r="AL15" s="252">
        <v>14.397924</v>
      </c>
      <c r="AM15" s="252">
        <v>14.377924</v>
      </c>
      <c r="AN15" s="252">
        <v>14.429924</v>
      </c>
      <c r="AO15" s="252">
        <v>14.426924</v>
      </c>
      <c r="AP15" s="252">
        <v>14.370924</v>
      </c>
      <c r="AQ15" s="252">
        <v>14.415924</v>
      </c>
      <c r="AR15" s="252">
        <v>14.509924</v>
      </c>
      <c r="AS15" s="252">
        <v>14.676924</v>
      </c>
      <c r="AT15" s="252">
        <v>14.459924000000001</v>
      </c>
      <c r="AU15" s="252">
        <v>14.777924000000001</v>
      </c>
      <c r="AV15" s="252">
        <v>14.793054642</v>
      </c>
      <c r="AW15" s="252">
        <v>14.851784740999999</v>
      </c>
      <c r="AX15" s="252">
        <v>14.9947629</v>
      </c>
      <c r="AY15" s="409">
        <v>14.893272477</v>
      </c>
      <c r="AZ15" s="409">
        <v>14.862548096999999</v>
      </c>
      <c r="BA15" s="409">
        <v>14.794347253</v>
      </c>
      <c r="BB15" s="409">
        <v>14.718965084000001</v>
      </c>
      <c r="BC15" s="409">
        <v>14.575913159000001</v>
      </c>
      <c r="BD15" s="409">
        <v>14.562093197999999</v>
      </c>
      <c r="BE15" s="409">
        <v>14.761524228000001</v>
      </c>
      <c r="BF15" s="409">
        <v>14.707533162000001</v>
      </c>
      <c r="BG15" s="409">
        <v>14.831343710000001</v>
      </c>
      <c r="BH15" s="409">
        <v>14.879312302000001</v>
      </c>
      <c r="BI15" s="409">
        <v>14.930736787000001</v>
      </c>
      <c r="BJ15" s="409">
        <v>15.004002574999999</v>
      </c>
      <c r="BK15" s="409">
        <v>14.972691138</v>
      </c>
      <c r="BL15" s="409">
        <v>14.967077427</v>
      </c>
      <c r="BM15" s="409">
        <v>14.956365161000001</v>
      </c>
      <c r="BN15" s="409">
        <v>14.962462144</v>
      </c>
      <c r="BO15" s="409">
        <v>14.841755301999999</v>
      </c>
      <c r="BP15" s="409">
        <v>14.820615491</v>
      </c>
      <c r="BQ15" s="409">
        <v>14.941594557</v>
      </c>
      <c r="BR15" s="409">
        <v>14.923335032000001</v>
      </c>
      <c r="BS15" s="409">
        <v>14.743601311000001</v>
      </c>
      <c r="BT15" s="409">
        <v>14.949946682</v>
      </c>
      <c r="BU15" s="409">
        <v>14.956561345000001</v>
      </c>
      <c r="BV15" s="409">
        <v>14.982830601</v>
      </c>
    </row>
    <row r="16" spans="1:74" ht="11.1" customHeight="1" x14ac:dyDescent="0.2">
      <c r="A16" s="162" t="s">
        <v>314</v>
      </c>
      <c r="B16" s="173" t="s">
        <v>287</v>
      </c>
      <c r="C16" s="252">
        <v>5.0999999999999996</v>
      </c>
      <c r="D16" s="252">
        <v>5.0860000000000003</v>
      </c>
      <c r="E16" s="252">
        <v>5.1239999999999997</v>
      </c>
      <c r="F16" s="252">
        <v>5.1260000000000003</v>
      </c>
      <c r="G16" s="252">
        <v>5.1390000000000002</v>
      </c>
      <c r="H16" s="252">
        <v>5.2759999999999998</v>
      </c>
      <c r="I16" s="252">
        <v>5.1310000000000002</v>
      </c>
      <c r="J16" s="252">
        <v>5.1459999999999999</v>
      </c>
      <c r="K16" s="252">
        <v>5.1849999999999996</v>
      </c>
      <c r="L16" s="252">
        <v>5.1269999999999998</v>
      </c>
      <c r="M16" s="252">
        <v>5.165</v>
      </c>
      <c r="N16" s="252">
        <v>5.1429999999999998</v>
      </c>
      <c r="O16" s="252">
        <v>5.048</v>
      </c>
      <c r="P16" s="252">
        <v>5.032</v>
      </c>
      <c r="Q16" s="252">
        <v>4.9729999999999999</v>
      </c>
      <c r="R16" s="252">
        <v>4.9210000000000003</v>
      </c>
      <c r="S16" s="252">
        <v>4.859</v>
      </c>
      <c r="T16" s="252">
        <v>4.92</v>
      </c>
      <c r="U16" s="252">
        <v>4.8230000000000004</v>
      </c>
      <c r="V16" s="252">
        <v>4.76</v>
      </c>
      <c r="W16" s="252">
        <v>4.774</v>
      </c>
      <c r="X16" s="252">
        <v>4.6660000000000004</v>
      </c>
      <c r="Y16" s="252">
        <v>4.8</v>
      </c>
      <c r="Z16" s="252">
        <v>4.819</v>
      </c>
      <c r="AA16" s="252">
        <v>4.7679999999999998</v>
      </c>
      <c r="AB16" s="252">
        <v>4.7210000000000001</v>
      </c>
      <c r="AC16" s="252">
        <v>4.766</v>
      </c>
      <c r="AD16" s="252">
        <v>4.7910000000000004</v>
      </c>
      <c r="AE16" s="252">
        <v>4.7549999999999999</v>
      </c>
      <c r="AF16" s="252">
        <v>4.8849999999999998</v>
      </c>
      <c r="AG16" s="252">
        <v>4.7750000000000004</v>
      </c>
      <c r="AH16" s="252">
        <v>4.7080000000000002</v>
      </c>
      <c r="AI16" s="252">
        <v>4.7320000000000002</v>
      </c>
      <c r="AJ16" s="252">
        <v>4.7270000000000003</v>
      </c>
      <c r="AK16" s="252">
        <v>4.7830000000000004</v>
      </c>
      <c r="AL16" s="252">
        <v>4.7320000000000002</v>
      </c>
      <c r="AM16" s="252">
        <v>4.7569999999999997</v>
      </c>
      <c r="AN16" s="252">
        <v>4.7489999999999997</v>
      </c>
      <c r="AO16" s="252">
        <v>4.7549999999999999</v>
      </c>
      <c r="AP16" s="252">
        <v>4.7729999999999997</v>
      </c>
      <c r="AQ16" s="252">
        <v>4.7619999999999996</v>
      </c>
      <c r="AR16" s="252">
        <v>4.8600000000000003</v>
      </c>
      <c r="AS16" s="252">
        <v>4.7359999999999998</v>
      </c>
      <c r="AT16" s="252">
        <v>4.774</v>
      </c>
      <c r="AU16" s="252">
        <v>4.6980000000000004</v>
      </c>
      <c r="AV16" s="252">
        <v>4.8046197079999997</v>
      </c>
      <c r="AW16" s="252">
        <v>4.7979718049000004</v>
      </c>
      <c r="AX16" s="252">
        <v>4.7927715685000001</v>
      </c>
      <c r="AY16" s="409">
        <v>4.7642596148000003</v>
      </c>
      <c r="AZ16" s="409">
        <v>4.7623589912000002</v>
      </c>
      <c r="BA16" s="409">
        <v>4.7596532844999997</v>
      </c>
      <c r="BB16" s="409">
        <v>4.7693287087999998</v>
      </c>
      <c r="BC16" s="409">
        <v>4.7913722310000004</v>
      </c>
      <c r="BD16" s="409">
        <v>4.8260905009000004</v>
      </c>
      <c r="BE16" s="409">
        <v>4.7706219515999999</v>
      </c>
      <c r="BF16" s="409">
        <v>4.8045770837999999</v>
      </c>
      <c r="BG16" s="409">
        <v>4.8276173766000001</v>
      </c>
      <c r="BH16" s="409">
        <v>4.8457085914000002</v>
      </c>
      <c r="BI16" s="409">
        <v>4.8646430861000001</v>
      </c>
      <c r="BJ16" s="409">
        <v>4.8294965910999998</v>
      </c>
      <c r="BK16" s="409">
        <v>4.7967325012000002</v>
      </c>
      <c r="BL16" s="409">
        <v>4.7904999166</v>
      </c>
      <c r="BM16" s="409">
        <v>4.7849642084999999</v>
      </c>
      <c r="BN16" s="409">
        <v>4.7909954685000002</v>
      </c>
      <c r="BO16" s="409">
        <v>4.8092648084</v>
      </c>
      <c r="BP16" s="409">
        <v>4.8422438315000003</v>
      </c>
      <c r="BQ16" s="409">
        <v>4.7823529458999996</v>
      </c>
      <c r="BR16" s="409">
        <v>4.8131379741</v>
      </c>
      <c r="BS16" s="409">
        <v>4.8328138496999999</v>
      </c>
      <c r="BT16" s="409">
        <v>4.8473617385000001</v>
      </c>
      <c r="BU16" s="409">
        <v>4.8632432917999999</v>
      </c>
      <c r="BV16" s="409">
        <v>4.8241200739999996</v>
      </c>
    </row>
    <row r="17" spans="1:74" ht="11.1" customHeight="1" x14ac:dyDescent="0.2">
      <c r="A17" s="162" t="s">
        <v>315</v>
      </c>
      <c r="B17" s="173" t="s">
        <v>289</v>
      </c>
      <c r="C17" s="252">
        <v>13.871185000000001</v>
      </c>
      <c r="D17" s="252">
        <v>13.80402</v>
      </c>
      <c r="E17" s="252">
        <v>13.815232999999999</v>
      </c>
      <c r="F17" s="252">
        <v>14.060772999999999</v>
      </c>
      <c r="G17" s="252">
        <v>14.225507</v>
      </c>
      <c r="H17" s="252">
        <v>14.503996000000001</v>
      </c>
      <c r="I17" s="252">
        <v>14.314493000000001</v>
      </c>
      <c r="J17" s="252">
        <v>14.531214</v>
      </c>
      <c r="K17" s="252">
        <v>14.429088</v>
      </c>
      <c r="L17" s="252">
        <v>14.509228999999999</v>
      </c>
      <c r="M17" s="252">
        <v>14.191606</v>
      </c>
      <c r="N17" s="252">
        <v>14.117314</v>
      </c>
      <c r="O17" s="252">
        <v>13.687797</v>
      </c>
      <c r="P17" s="252">
        <v>13.627421999999999</v>
      </c>
      <c r="Q17" s="252">
        <v>13.480359999999999</v>
      </c>
      <c r="R17" s="252">
        <v>13.966021</v>
      </c>
      <c r="S17" s="252">
        <v>14.345167999999999</v>
      </c>
      <c r="T17" s="252">
        <v>14.316406000000001</v>
      </c>
      <c r="U17" s="252">
        <v>14.458363</v>
      </c>
      <c r="V17" s="252">
        <v>14.324833</v>
      </c>
      <c r="W17" s="252">
        <v>14.409362</v>
      </c>
      <c r="X17" s="252">
        <v>14.259848</v>
      </c>
      <c r="Y17" s="252">
        <v>14.138007</v>
      </c>
      <c r="Z17" s="252">
        <v>13.853717</v>
      </c>
      <c r="AA17" s="252">
        <v>13.650867</v>
      </c>
      <c r="AB17" s="252">
        <v>13.591867000000001</v>
      </c>
      <c r="AC17" s="252">
        <v>13.429867</v>
      </c>
      <c r="AD17" s="252">
        <v>13.630867</v>
      </c>
      <c r="AE17" s="252">
        <v>14.018867</v>
      </c>
      <c r="AF17" s="252">
        <v>14.247866999999999</v>
      </c>
      <c r="AG17" s="252">
        <v>14.349867</v>
      </c>
      <c r="AH17" s="252">
        <v>14.132866999999999</v>
      </c>
      <c r="AI17" s="252">
        <v>14.385866999999999</v>
      </c>
      <c r="AJ17" s="252">
        <v>14.201867</v>
      </c>
      <c r="AK17" s="252">
        <v>13.911867000000001</v>
      </c>
      <c r="AL17" s="252">
        <v>13.689867</v>
      </c>
      <c r="AM17" s="252">
        <v>13.418867000000001</v>
      </c>
      <c r="AN17" s="252">
        <v>13.359866999999999</v>
      </c>
      <c r="AO17" s="252">
        <v>13.420866999999999</v>
      </c>
      <c r="AP17" s="252">
        <v>13.847867000000001</v>
      </c>
      <c r="AQ17" s="252">
        <v>14.098867</v>
      </c>
      <c r="AR17" s="252">
        <v>14.288867</v>
      </c>
      <c r="AS17" s="252">
        <v>14.356866999999999</v>
      </c>
      <c r="AT17" s="252">
        <v>14.111867</v>
      </c>
      <c r="AU17" s="252">
        <v>13.989867</v>
      </c>
      <c r="AV17" s="252">
        <v>14.134996022999999</v>
      </c>
      <c r="AW17" s="252">
        <v>14.101198941</v>
      </c>
      <c r="AX17" s="252">
        <v>13.797102280000001</v>
      </c>
      <c r="AY17" s="409">
        <v>13.824119623</v>
      </c>
      <c r="AZ17" s="409">
        <v>13.730858744000001</v>
      </c>
      <c r="BA17" s="409">
        <v>13.844754102</v>
      </c>
      <c r="BB17" s="409">
        <v>14.324189798000001</v>
      </c>
      <c r="BC17" s="409">
        <v>14.553382353</v>
      </c>
      <c r="BD17" s="409">
        <v>14.735026108</v>
      </c>
      <c r="BE17" s="409">
        <v>14.746616313000001</v>
      </c>
      <c r="BF17" s="409">
        <v>14.539504694</v>
      </c>
      <c r="BG17" s="409">
        <v>14.876235187000001</v>
      </c>
      <c r="BH17" s="409">
        <v>14.454701120999999</v>
      </c>
      <c r="BI17" s="409">
        <v>14.434305348000001</v>
      </c>
      <c r="BJ17" s="409">
        <v>14.129713906999999</v>
      </c>
      <c r="BK17" s="409">
        <v>14.050210294999999</v>
      </c>
      <c r="BL17" s="409">
        <v>13.947789820000001</v>
      </c>
      <c r="BM17" s="409">
        <v>14.054800037</v>
      </c>
      <c r="BN17" s="409">
        <v>14.538824843</v>
      </c>
      <c r="BO17" s="409">
        <v>14.74581985</v>
      </c>
      <c r="BP17" s="409">
        <v>14.928428301</v>
      </c>
      <c r="BQ17" s="409">
        <v>14.933158432999999</v>
      </c>
      <c r="BR17" s="409">
        <v>14.701719102</v>
      </c>
      <c r="BS17" s="409">
        <v>15.043589503</v>
      </c>
      <c r="BT17" s="409">
        <v>14.611299214000001</v>
      </c>
      <c r="BU17" s="409">
        <v>14.591241206999999</v>
      </c>
      <c r="BV17" s="409">
        <v>14.290383439999999</v>
      </c>
    </row>
    <row r="18" spans="1:74" ht="11.1" customHeight="1" x14ac:dyDescent="0.2">
      <c r="A18" s="162" t="s">
        <v>317</v>
      </c>
      <c r="B18" s="173" t="s">
        <v>624</v>
      </c>
      <c r="C18" s="252">
        <v>95.366181323000006</v>
      </c>
      <c r="D18" s="252">
        <v>95.255967740000003</v>
      </c>
      <c r="E18" s="252">
        <v>96.305515284999998</v>
      </c>
      <c r="F18" s="252">
        <v>96.385638373999996</v>
      </c>
      <c r="G18" s="252">
        <v>96.629475588000005</v>
      </c>
      <c r="H18" s="252">
        <v>97.169798592000006</v>
      </c>
      <c r="I18" s="252">
        <v>97.847636217000002</v>
      </c>
      <c r="J18" s="252">
        <v>97.666863531999994</v>
      </c>
      <c r="K18" s="252">
        <v>97.424046488000002</v>
      </c>
      <c r="L18" s="252">
        <v>97.63578794</v>
      </c>
      <c r="M18" s="252">
        <v>97.924413911000002</v>
      </c>
      <c r="N18" s="252">
        <v>97.884723585000003</v>
      </c>
      <c r="O18" s="252">
        <v>97.749782639000003</v>
      </c>
      <c r="P18" s="252">
        <v>96.890009602000006</v>
      </c>
      <c r="Q18" s="252">
        <v>97.044568920000003</v>
      </c>
      <c r="R18" s="252">
        <v>96.737884496000007</v>
      </c>
      <c r="S18" s="252">
        <v>96.260757569000006</v>
      </c>
      <c r="T18" s="252">
        <v>96.760784366999999</v>
      </c>
      <c r="U18" s="252">
        <v>97.808921830000003</v>
      </c>
      <c r="V18" s="252">
        <v>96.798481436000003</v>
      </c>
      <c r="W18" s="252">
        <v>96.926060179000004</v>
      </c>
      <c r="X18" s="252">
        <v>98.127504654999996</v>
      </c>
      <c r="Y18" s="252">
        <v>99.331264427999997</v>
      </c>
      <c r="Z18" s="252">
        <v>98.212894724999998</v>
      </c>
      <c r="AA18" s="252">
        <v>97.250288792000006</v>
      </c>
      <c r="AB18" s="252">
        <v>97.406345148</v>
      </c>
      <c r="AC18" s="252">
        <v>96.756301069000003</v>
      </c>
      <c r="AD18" s="252">
        <v>96.574602342999995</v>
      </c>
      <c r="AE18" s="252">
        <v>97.515430164999998</v>
      </c>
      <c r="AF18" s="252">
        <v>98.244834260999994</v>
      </c>
      <c r="AG18" s="252">
        <v>98.97358878</v>
      </c>
      <c r="AH18" s="252">
        <v>98.217254514000004</v>
      </c>
      <c r="AI18" s="252">
        <v>98.312880488999994</v>
      </c>
      <c r="AJ18" s="252">
        <v>98.903445375000004</v>
      </c>
      <c r="AK18" s="252">
        <v>99.486261931000001</v>
      </c>
      <c r="AL18" s="252">
        <v>98.766990234999994</v>
      </c>
      <c r="AM18" s="252">
        <v>98.935675129000003</v>
      </c>
      <c r="AN18" s="252">
        <v>99.156592758000002</v>
      </c>
      <c r="AO18" s="252">
        <v>99.206239878999995</v>
      </c>
      <c r="AP18" s="252">
        <v>99.320868669000006</v>
      </c>
      <c r="AQ18" s="252">
        <v>99.292825339000004</v>
      </c>
      <c r="AR18" s="252">
        <v>100.03502177</v>
      </c>
      <c r="AS18" s="252">
        <v>100.85536743</v>
      </c>
      <c r="AT18" s="252">
        <v>101.03330683999999</v>
      </c>
      <c r="AU18" s="252">
        <v>101.12551467</v>
      </c>
      <c r="AV18" s="252">
        <v>102.04956418</v>
      </c>
      <c r="AW18" s="252">
        <v>102.16416562000001</v>
      </c>
      <c r="AX18" s="252">
        <v>101.62360633999999</v>
      </c>
      <c r="AY18" s="409">
        <v>100.74050797</v>
      </c>
      <c r="AZ18" s="409">
        <v>100.76901081</v>
      </c>
      <c r="BA18" s="409">
        <v>100.90993616999999</v>
      </c>
      <c r="BB18" s="409">
        <v>101.38185971999999</v>
      </c>
      <c r="BC18" s="409">
        <v>101.67748736</v>
      </c>
      <c r="BD18" s="409">
        <v>102.01426537</v>
      </c>
      <c r="BE18" s="409">
        <v>102.37357489999999</v>
      </c>
      <c r="BF18" s="409">
        <v>102.08123282</v>
      </c>
      <c r="BG18" s="409">
        <v>102.33150694</v>
      </c>
      <c r="BH18" s="409">
        <v>102.33086963</v>
      </c>
      <c r="BI18" s="409">
        <v>102.52387644</v>
      </c>
      <c r="BJ18" s="409">
        <v>102.24245440999999</v>
      </c>
      <c r="BK18" s="409">
        <v>102.22839571</v>
      </c>
      <c r="BL18" s="409">
        <v>102.23263969999999</v>
      </c>
      <c r="BM18" s="409">
        <v>102.59632727</v>
      </c>
      <c r="BN18" s="409">
        <v>103.24991482</v>
      </c>
      <c r="BO18" s="409">
        <v>103.47273115</v>
      </c>
      <c r="BP18" s="409">
        <v>103.850844</v>
      </c>
      <c r="BQ18" s="409">
        <v>104.00717366000001</v>
      </c>
      <c r="BR18" s="409">
        <v>103.92201063</v>
      </c>
      <c r="BS18" s="409">
        <v>103.94057026</v>
      </c>
      <c r="BT18" s="409">
        <v>104.10018205</v>
      </c>
      <c r="BU18" s="409">
        <v>104.26507247000001</v>
      </c>
      <c r="BV18" s="409">
        <v>104.02407226</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507</v>
      </c>
      <c r="B20" s="173" t="s">
        <v>625</v>
      </c>
      <c r="C20" s="252">
        <v>60.094723387000002</v>
      </c>
      <c r="D20" s="252">
        <v>60.110456143</v>
      </c>
      <c r="E20" s="252">
        <v>60.362590419</v>
      </c>
      <c r="F20" s="252">
        <v>60.243259999999999</v>
      </c>
      <c r="G20" s="252">
        <v>60.180873290000001</v>
      </c>
      <c r="H20" s="252">
        <v>60.455380667</v>
      </c>
      <c r="I20" s="252">
        <v>60.870074676999998</v>
      </c>
      <c r="J20" s="252">
        <v>61.090741418999997</v>
      </c>
      <c r="K20" s="252">
        <v>60.468597666999997</v>
      </c>
      <c r="L20" s="252">
        <v>60.925420289999998</v>
      </c>
      <c r="M20" s="252">
        <v>61.108764667000003</v>
      </c>
      <c r="N20" s="252">
        <v>61.089677031999997</v>
      </c>
      <c r="O20" s="252">
        <v>60.528112710000002</v>
      </c>
      <c r="P20" s="252">
        <v>60.137325379000004</v>
      </c>
      <c r="Q20" s="252">
        <v>60.040076128999999</v>
      </c>
      <c r="R20" s="252">
        <v>59.642830666999998</v>
      </c>
      <c r="S20" s="252">
        <v>59.291650097000002</v>
      </c>
      <c r="T20" s="252">
        <v>59.365003999999999</v>
      </c>
      <c r="U20" s="252">
        <v>60.214631548</v>
      </c>
      <c r="V20" s="252">
        <v>59.328823677000003</v>
      </c>
      <c r="W20" s="252">
        <v>59.442057333000001</v>
      </c>
      <c r="X20" s="252">
        <v>60.324224903000001</v>
      </c>
      <c r="Y20" s="252">
        <v>61.057851333000002</v>
      </c>
      <c r="Z20" s="252">
        <v>60.197996387000003</v>
      </c>
      <c r="AA20" s="252">
        <v>60.023762419000001</v>
      </c>
      <c r="AB20" s="252">
        <v>60.379737286000001</v>
      </c>
      <c r="AC20" s="252">
        <v>60.221606710000003</v>
      </c>
      <c r="AD20" s="252">
        <v>59.828957000000003</v>
      </c>
      <c r="AE20" s="252">
        <v>60.286611387000001</v>
      </c>
      <c r="AF20" s="252">
        <v>60.620020332999999</v>
      </c>
      <c r="AG20" s="252">
        <v>61.113324677000001</v>
      </c>
      <c r="AH20" s="252">
        <v>60.563149289999998</v>
      </c>
      <c r="AI20" s="252">
        <v>60.499934000000003</v>
      </c>
      <c r="AJ20" s="252">
        <v>61.355436355000002</v>
      </c>
      <c r="AK20" s="252">
        <v>62.099449333000003</v>
      </c>
      <c r="AL20" s="252">
        <v>61.455689387</v>
      </c>
      <c r="AM20" s="252">
        <v>61.353300451999999</v>
      </c>
      <c r="AN20" s="252">
        <v>61.706161713999997</v>
      </c>
      <c r="AO20" s="252">
        <v>62.045441773999997</v>
      </c>
      <c r="AP20" s="252">
        <v>62.270395000000001</v>
      </c>
      <c r="AQ20" s="252">
        <v>62.387832838999998</v>
      </c>
      <c r="AR20" s="252">
        <v>63.083711667000003</v>
      </c>
      <c r="AS20" s="252">
        <v>63.856223161000003</v>
      </c>
      <c r="AT20" s="252">
        <v>63.784633968000001</v>
      </c>
      <c r="AU20" s="252">
        <v>63.693143667000001</v>
      </c>
      <c r="AV20" s="252">
        <v>64.295365648000001</v>
      </c>
      <c r="AW20" s="252">
        <v>64.595495659999997</v>
      </c>
      <c r="AX20" s="252">
        <v>64.829640784000006</v>
      </c>
      <c r="AY20" s="409">
        <v>64.420223902999993</v>
      </c>
      <c r="AZ20" s="409">
        <v>64.425753520000001</v>
      </c>
      <c r="BA20" s="409">
        <v>64.613117712000005</v>
      </c>
      <c r="BB20" s="409">
        <v>65.220718309999995</v>
      </c>
      <c r="BC20" s="409">
        <v>65.466012820000003</v>
      </c>
      <c r="BD20" s="409">
        <v>65.720304217000006</v>
      </c>
      <c r="BE20" s="409">
        <v>65.928203631000002</v>
      </c>
      <c r="BF20" s="409">
        <v>65.679716724000002</v>
      </c>
      <c r="BG20" s="409">
        <v>66.063769961999995</v>
      </c>
      <c r="BH20" s="409">
        <v>66.167054555000007</v>
      </c>
      <c r="BI20" s="409">
        <v>66.493405487999993</v>
      </c>
      <c r="BJ20" s="409">
        <v>66.245237842999998</v>
      </c>
      <c r="BK20" s="409">
        <v>66.230413956999996</v>
      </c>
      <c r="BL20" s="409">
        <v>66.261658964999995</v>
      </c>
      <c r="BM20" s="409">
        <v>66.592745454999999</v>
      </c>
      <c r="BN20" s="409">
        <v>67.262918094</v>
      </c>
      <c r="BO20" s="409">
        <v>67.407339887000006</v>
      </c>
      <c r="BP20" s="409">
        <v>67.711839763</v>
      </c>
      <c r="BQ20" s="409">
        <v>67.769677836</v>
      </c>
      <c r="BR20" s="409">
        <v>67.711278769000003</v>
      </c>
      <c r="BS20" s="409">
        <v>67.836498774000006</v>
      </c>
      <c r="BT20" s="409">
        <v>68.082944607000002</v>
      </c>
      <c r="BU20" s="409">
        <v>68.359073311000003</v>
      </c>
      <c r="BV20" s="409">
        <v>68.064214375999995</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1248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45.825254407999999</v>
      </c>
      <c r="AB23" s="252">
        <v>46.806535850000003</v>
      </c>
      <c r="AC23" s="252">
        <v>47.578188038999997</v>
      </c>
      <c r="AD23" s="252">
        <v>45.823300486999997</v>
      </c>
      <c r="AE23" s="252">
        <v>46.902963886000002</v>
      </c>
      <c r="AF23" s="252">
        <v>47.876827386000002</v>
      </c>
      <c r="AG23" s="252">
        <v>47.427112594999997</v>
      </c>
      <c r="AH23" s="252">
        <v>47.696183699999999</v>
      </c>
      <c r="AI23" s="252">
        <v>47.292502349999999</v>
      </c>
      <c r="AJ23" s="252">
        <v>47.088861868999999</v>
      </c>
      <c r="AK23" s="252">
        <v>48.268830158999997</v>
      </c>
      <c r="AL23" s="252">
        <v>48.149497171999997</v>
      </c>
      <c r="AM23" s="252">
        <v>47.006021724999997</v>
      </c>
      <c r="AN23" s="252">
        <v>47.931315382000001</v>
      </c>
      <c r="AO23" s="252">
        <v>47.839872987</v>
      </c>
      <c r="AP23" s="252">
        <v>46.515580776999997</v>
      </c>
      <c r="AQ23" s="252">
        <v>46.884529694999998</v>
      </c>
      <c r="AR23" s="252">
        <v>47.428297706000002</v>
      </c>
      <c r="AS23" s="252">
        <v>48.029113027000001</v>
      </c>
      <c r="AT23" s="252">
        <v>48.664832681999997</v>
      </c>
      <c r="AU23" s="252">
        <v>46.838390994999997</v>
      </c>
      <c r="AV23" s="252">
        <v>48.038970528</v>
      </c>
      <c r="AW23" s="252">
        <v>48.112045062</v>
      </c>
      <c r="AX23" s="252">
        <v>48.194811829000002</v>
      </c>
      <c r="AY23" s="409">
        <v>47.236662907000003</v>
      </c>
      <c r="AZ23" s="409">
        <v>48.661622354999999</v>
      </c>
      <c r="BA23" s="409">
        <v>48.101337651999998</v>
      </c>
      <c r="BB23" s="409">
        <v>47.179406446000002</v>
      </c>
      <c r="BC23" s="409">
        <v>47.015389646000003</v>
      </c>
      <c r="BD23" s="409">
        <v>47.947831462000003</v>
      </c>
      <c r="BE23" s="409">
        <v>48.448565582000001</v>
      </c>
      <c r="BF23" s="409">
        <v>48.581386125999998</v>
      </c>
      <c r="BG23" s="409">
        <v>48.234794598000001</v>
      </c>
      <c r="BH23" s="409">
        <v>48.163020803999999</v>
      </c>
      <c r="BI23" s="409">
        <v>48.136125731999996</v>
      </c>
      <c r="BJ23" s="409">
        <v>48.966368934999998</v>
      </c>
      <c r="BK23" s="409">
        <v>47.601032349999997</v>
      </c>
      <c r="BL23" s="409">
        <v>48.891436675999998</v>
      </c>
      <c r="BM23" s="409">
        <v>48.391487673999997</v>
      </c>
      <c r="BN23" s="409">
        <v>47.565918570999997</v>
      </c>
      <c r="BO23" s="409">
        <v>47.162838358000002</v>
      </c>
      <c r="BP23" s="409">
        <v>48.462421638999999</v>
      </c>
      <c r="BQ23" s="409">
        <v>48.851883178000001</v>
      </c>
      <c r="BR23" s="409">
        <v>48.938789579000002</v>
      </c>
      <c r="BS23" s="409">
        <v>48.745742257000003</v>
      </c>
      <c r="BT23" s="409">
        <v>48.524701172</v>
      </c>
      <c r="BU23" s="409">
        <v>48.432095031000003</v>
      </c>
      <c r="BV23" s="409">
        <v>49.243068389000001</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20.753980200000001</v>
      </c>
      <c r="AX24" s="252">
        <v>20.402378481</v>
      </c>
      <c r="AY24" s="409">
        <v>20.471810000000001</v>
      </c>
      <c r="AZ24" s="409">
        <v>20.41057</v>
      </c>
      <c r="BA24" s="409">
        <v>20.73893</v>
      </c>
      <c r="BB24" s="409">
        <v>20.428999999999998</v>
      </c>
      <c r="BC24" s="409">
        <v>20.670649999999998</v>
      </c>
      <c r="BD24" s="409">
        <v>20.975719999999999</v>
      </c>
      <c r="BE24" s="409">
        <v>21.141529999999999</v>
      </c>
      <c r="BF24" s="409">
        <v>21.23451</v>
      </c>
      <c r="BG24" s="409">
        <v>20.663049999999998</v>
      </c>
      <c r="BH24" s="409">
        <v>20.802050000000001</v>
      </c>
      <c r="BI24" s="409">
        <v>20.669239999999999</v>
      </c>
      <c r="BJ24" s="409">
        <v>21.045860000000001</v>
      </c>
      <c r="BK24" s="409">
        <v>20.77441</v>
      </c>
      <c r="BL24" s="409">
        <v>20.569479999999999</v>
      </c>
      <c r="BM24" s="409">
        <v>20.945869999999999</v>
      </c>
      <c r="BN24" s="409">
        <v>20.718509999999998</v>
      </c>
      <c r="BO24" s="409">
        <v>20.70787</v>
      </c>
      <c r="BP24" s="409">
        <v>21.373670000000001</v>
      </c>
      <c r="BQ24" s="409">
        <v>21.424040000000002</v>
      </c>
      <c r="BR24" s="409">
        <v>21.467919999999999</v>
      </c>
      <c r="BS24" s="409">
        <v>21.04562</v>
      </c>
      <c r="BT24" s="409">
        <v>21.03406</v>
      </c>
      <c r="BU24" s="409">
        <v>20.838570000000001</v>
      </c>
      <c r="BV24" s="409">
        <v>21.211449999999999</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409">
        <v>9.8799665999999994E-2</v>
      </c>
      <c r="AZ25" s="409">
        <v>0.102953668</v>
      </c>
      <c r="BA25" s="409">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2.5212666666999999</v>
      </c>
      <c r="AV26" s="252">
        <v>2.439687122</v>
      </c>
      <c r="AW26" s="252">
        <v>2.479855218</v>
      </c>
      <c r="AX26" s="252">
        <v>2.4496523240000001</v>
      </c>
      <c r="AY26" s="409">
        <v>2.415294533</v>
      </c>
      <c r="AZ26" s="409">
        <v>2.4631740949999998</v>
      </c>
      <c r="BA26" s="409">
        <v>2.3564572589999999</v>
      </c>
      <c r="BB26" s="409">
        <v>2.2993260329999998</v>
      </c>
      <c r="BC26" s="409">
        <v>2.3602021959999999</v>
      </c>
      <c r="BD26" s="409">
        <v>2.4212346760000001</v>
      </c>
      <c r="BE26" s="409">
        <v>2.442784203</v>
      </c>
      <c r="BF26" s="409">
        <v>2.5007827310000001</v>
      </c>
      <c r="BG26" s="409">
        <v>2.452690896</v>
      </c>
      <c r="BH26" s="409">
        <v>2.4268349890000001</v>
      </c>
      <c r="BI26" s="409">
        <v>2.4490169260000001</v>
      </c>
      <c r="BJ26" s="409">
        <v>2.4545172970000002</v>
      </c>
      <c r="BK26" s="409">
        <v>2.4214290549999999</v>
      </c>
      <c r="BL26" s="409">
        <v>2.4679743869999999</v>
      </c>
      <c r="BM26" s="409">
        <v>2.3599907569999998</v>
      </c>
      <c r="BN26" s="409">
        <v>2.3016493740000001</v>
      </c>
      <c r="BO26" s="409">
        <v>2.3613683970000001</v>
      </c>
      <c r="BP26" s="409">
        <v>2.4213029860000002</v>
      </c>
      <c r="BQ26" s="409">
        <v>2.4418159699999999</v>
      </c>
      <c r="BR26" s="409">
        <v>2.4988352869999999</v>
      </c>
      <c r="BS26" s="409">
        <v>2.44982911</v>
      </c>
      <c r="BT26" s="409">
        <v>2.4231169449999999</v>
      </c>
      <c r="BU26" s="409">
        <v>2.4444993410000002</v>
      </c>
      <c r="BV26" s="409">
        <v>2.4492603129999999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13.295193548</v>
      </c>
      <c r="AN27" s="252">
        <v>14.592964286000001</v>
      </c>
      <c r="AO27" s="252">
        <v>14.320483871</v>
      </c>
      <c r="AP27" s="252">
        <v>14.144966667</v>
      </c>
      <c r="AQ27" s="252">
        <v>13.995483870999999</v>
      </c>
      <c r="AR27" s="252">
        <v>14.427466666999999</v>
      </c>
      <c r="AS27" s="252">
        <v>14.794838710000001</v>
      </c>
      <c r="AT27" s="252">
        <v>14.665677419</v>
      </c>
      <c r="AU27" s="252">
        <v>14.412566667</v>
      </c>
      <c r="AV27" s="252">
        <v>14.636179898</v>
      </c>
      <c r="AW27" s="252">
        <v>14.273303326000001</v>
      </c>
      <c r="AX27" s="252">
        <v>14.028057188</v>
      </c>
      <c r="AY27" s="409">
        <v>13.513160796999999</v>
      </c>
      <c r="AZ27" s="409">
        <v>14.449148666999999</v>
      </c>
      <c r="BA27" s="409">
        <v>14.196404807</v>
      </c>
      <c r="BB27" s="409">
        <v>14.236740964000001</v>
      </c>
      <c r="BC27" s="409">
        <v>14.008515403000001</v>
      </c>
      <c r="BD27" s="409">
        <v>14.5284469</v>
      </c>
      <c r="BE27" s="409">
        <v>14.733198244</v>
      </c>
      <c r="BF27" s="409">
        <v>14.546505003</v>
      </c>
      <c r="BG27" s="409">
        <v>15.025545835000001</v>
      </c>
      <c r="BH27" s="409">
        <v>14.785336705000001</v>
      </c>
      <c r="BI27" s="409">
        <v>14.416466539</v>
      </c>
      <c r="BJ27" s="409">
        <v>14.184990408000001</v>
      </c>
      <c r="BK27" s="409">
        <v>13.591687103</v>
      </c>
      <c r="BL27" s="409">
        <v>14.531470975</v>
      </c>
      <c r="BM27" s="409">
        <v>14.281613646</v>
      </c>
      <c r="BN27" s="409">
        <v>14.324185013999999</v>
      </c>
      <c r="BO27" s="409">
        <v>14.097531141999999</v>
      </c>
      <c r="BP27" s="409">
        <v>14.620445281</v>
      </c>
      <c r="BQ27" s="409">
        <v>14.828806330999999</v>
      </c>
      <c r="BR27" s="409">
        <v>14.643751599</v>
      </c>
      <c r="BS27" s="409">
        <v>15.122673024999999</v>
      </c>
      <c r="BT27" s="409">
        <v>14.881422647000001</v>
      </c>
      <c r="BU27" s="409">
        <v>14.509061299000001</v>
      </c>
      <c r="BV27" s="409">
        <v>14.271497307000001</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3.527522426</v>
      </c>
      <c r="AW28" s="252">
        <v>3.7879601159999998</v>
      </c>
      <c r="AX28" s="252">
        <v>4.32938417</v>
      </c>
      <c r="AY28" s="409">
        <v>4.108114788</v>
      </c>
      <c r="AZ28" s="409">
        <v>4.3694885980000002</v>
      </c>
      <c r="BA28" s="409">
        <v>4.00462542</v>
      </c>
      <c r="BB28" s="409">
        <v>3.6048642540000002</v>
      </c>
      <c r="BC28" s="409">
        <v>3.2908240360000001</v>
      </c>
      <c r="BD28" s="409">
        <v>3.3072048820000002</v>
      </c>
      <c r="BE28" s="409">
        <v>3.4372319980000001</v>
      </c>
      <c r="BF28" s="409">
        <v>3.5325239900000001</v>
      </c>
      <c r="BG28" s="409">
        <v>3.4284350620000001</v>
      </c>
      <c r="BH28" s="409">
        <v>3.4454030169999998</v>
      </c>
      <c r="BI28" s="409">
        <v>3.699867588</v>
      </c>
      <c r="BJ28" s="409">
        <v>4.2298030950000003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6.3521290322999997</v>
      </c>
      <c r="AB29" s="252">
        <v>6.7064285714</v>
      </c>
      <c r="AC29" s="252">
        <v>6.5835806451999996</v>
      </c>
      <c r="AD29" s="252">
        <v>6.3140666666999996</v>
      </c>
      <c r="AE29" s="252">
        <v>6.5326774193999997</v>
      </c>
      <c r="AF29" s="252">
        <v>6.5272333332999999</v>
      </c>
      <c r="AG29" s="252">
        <v>6.4869032257999999</v>
      </c>
      <c r="AH29" s="252">
        <v>6.4664838710000003</v>
      </c>
      <c r="AI29" s="252">
        <v>6.4930333332999997</v>
      </c>
      <c r="AJ29" s="252">
        <v>6.3926451612999999</v>
      </c>
      <c r="AK29" s="252">
        <v>6.6352666666999998</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6.3691333332999998</v>
      </c>
      <c r="AV29" s="252">
        <v>6.5292609639999997</v>
      </c>
      <c r="AW29" s="252">
        <v>6.7062054299999998</v>
      </c>
      <c r="AX29" s="252">
        <v>6.906143922</v>
      </c>
      <c r="AY29" s="409">
        <v>6.629483123</v>
      </c>
      <c r="AZ29" s="409">
        <v>6.8662873270000002</v>
      </c>
      <c r="BA29" s="409">
        <v>6.6562825669999999</v>
      </c>
      <c r="BB29" s="409">
        <v>6.5321704870000001</v>
      </c>
      <c r="BC29" s="409">
        <v>6.5614393660000001</v>
      </c>
      <c r="BD29" s="409">
        <v>6.6007723450000002</v>
      </c>
      <c r="BE29" s="409">
        <v>6.583444471</v>
      </c>
      <c r="BF29" s="409">
        <v>6.6368827579999996</v>
      </c>
      <c r="BG29" s="409">
        <v>6.5585791249999996</v>
      </c>
      <c r="BH29" s="409">
        <v>6.551641482</v>
      </c>
      <c r="BI29" s="409">
        <v>6.7676220330000003</v>
      </c>
      <c r="BJ29" s="409">
        <v>6.9485874409999999</v>
      </c>
      <c r="BK29" s="409">
        <v>6.7125230059999996</v>
      </c>
      <c r="BL29" s="409">
        <v>6.9608029050000004</v>
      </c>
      <c r="BM29" s="409">
        <v>6.7519152939999998</v>
      </c>
      <c r="BN29" s="409">
        <v>6.6297592490000001</v>
      </c>
      <c r="BO29" s="409">
        <v>6.6623093759999996</v>
      </c>
      <c r="BP29" s="409">
        <v>6.7034080180000002</v>
      </c>
      <c r="BQ29" s="409">
        <v>6.686873276</v>
      </c>
      <c r="BR29" s="409">
        <v>6.7407175199999996</v>
      </c>
      <c r="BS29" s="409">
        <v>6.6607973129999998</v>
      </c>
      <c r="BT29" s="409">
        <v>6.6521006549999999</v>
      </c>
      <c r="BU29" s="409">
        <v>6.8691235500000003</v>
      </c>
      <c r="BV29" s="409">
        <v>7.0467029339999998</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47.687066291999997</v>
      </c>
      <c r="P30" s="252">
        <v>50.479374254</v>
      </c>
      <c r="Q30" s="252">
        <v>50.080003787000003</v>
      </c>
      <c r="R30" s="252">
        <v>50.601225110999998</v>
      </c>
      <c r="S30" s="252">
        <v>50.671593489999999</v>
      </c>
      <c r="T30" s="252">
        <v>50.310060704000001</v>
      </c>
      <c r="U30" s="252">
        <v>49.605679551000001</v>
      </c>
      <c r="V30" s="252">
        <v>51.232350775</v>
      </c>
      <c r="W30" s="252">
        <v>49.993253883000001</v>
      </c>
      <c r="X30" s="252">
        <v>49.121696286999999</v>
      </c>
      <c r="Y30" s="252">
        <v>50.62583686</v>
      </c>
      <c r="Z30" s="252">
        <v>51.078957066000001</v>
      </c>
      <c r="AA30" s="252">
        <v>49.714149288000002</v>
      </c>
      <c r="AB30" s="252">
        <v>50.405413699999997</v>
      </c>
      <c r="AC30" s="252">
        <v>50.988304714999998</v>
      </c>
      <c r="AD30" s="252">
        <v>50.561209845</v>
      </c>
      <c r="AE30" s="252">
        <v>52.037883575999999</v>
      </c>
      <c r="AF30" s="252">
        <v>52.525769861999997</v>
      </c>
      <c r="AG30" s="252">
        <v>51.162070591999999</v>
      </c>
      <c r="AH30" s="252">
        <v>51.351857353</v>
      </c>
      <c r="AI30" s="252">
        <v>52.315508424999997</v>
      </c>
      <c r="AJ30" s="252">
        <v>51.253345123000003</v>
      </c>
      <c r="AK30" s="252">
        <v>52.623024512000001</v>
      </c>
      <c r="AL30" s="252">
        <v>50.933961777999997</v>
      </c>
      <c r="AM30" s="252">
        <v>51.004779695000003</v>
      </c>
      <c r="AN30" s="252">
        <v>51.966294734000002</v>
      </c>
      <c r="AO30" s="252">
        <v>51.855490832999998</v>
      </c>
      <c r="AP30" s="252">
        <v>52.151776664000003</v>
      </c>
      <c r="AQ30" s="252">
        <v>52.240794092999998</v>
      </c>
      <c r="AR30" s="252">
        <v>53.266198395000004</v>
      </c>
      <c r="AS30" s="252">
        <v>52.556050581000001</v>
      </c>
      <c r="AT30" s="252">
        <v>52.376647863000002</v>
      </c>
      <c r="AU30" s="252">
        <v>52.622144018</v>
      </c>
      <c r="AV30" s="252">
        <v>52.172306388999999</v>
      </c>
      <c r="AW30" s="252">
        <v>52.801534578000002</v>
      </c>
      <c r="AX30" s="252">
        <v>53.503677623999998</v>
      </c>
      <c r="AY30" s="409">
        <v>51.805983724000001</v>
      </c>
      <c r="AZ30" s="409">
        <v>53.292261310999997</v>
      </c>
      <c r="BA30" s="409">
        <v>53.003699517000001</v>
      </c>
      <c r="BB30" s="409">
        <v>53.431565308000003</v>
      </c>
      <c r="BC30" s="409">
        <v>53.584777430000003</v>
      </c>
      <c r="BD30" s="409">
        <v>54.113044739000003</v>
      </c>
      <c r="BE30" s="409">
        <v>53.818397005999998</v>
      </c>
      <c r="BF30" s="409">
        <v>53.357620871000002</v>
      </c>
      <c r="BG30" s="409">
        <v>54.082139026999997</v>
      </c>
      <c r="BH30" s="409">
        <v>53.047882092000002</v>
      </c>
      <c r="BI30" s="409">
        <v>53.865324278000003</v>
      </c>
      <c r="BJ30" s="409">
        <v>54.503224549000002</v>
      </c>
      <c r="BK30" s="409">
        <v>52.934107617999999</v>
      </c>
      <c r="BL30" s="409">
        <v>54.457679286000001</v>
      </c>
      <c r="BM30" s="409">
        <v>54.159880792999999</v>
      </c>
      <c r="BN30" s="409">
        <v>54.59676185</v>
      </c>
      <c r="BO30" s="409">
        <v>54.755612722999999</v>
      </c>
      <c r="BP30" s="409">
        <v>55.289997188999997</v>
      </c>
      <c r="BQ30" s="409">
        <v>54.987659444999998</v>
      </c>
      <c r="BR30" s="409">
        <v>54.518201965000003</v>
      </c>
      <c r="BS30" s="409">
        <v>55.276842016000003</v>
      </c>
      <c r="BT30" s="409">
        <v>54.227391851</v>
      </c>
      <c r="BU30" s="409">
        <v>55.093160369000003</v>
      </c>
      <c r="BV30" s="409">
        <v>55.762511201000002</v>
      </c>
    </row>
    <row r="31" spans="1:74" ht="11.1" customHeight="1" x14ac:dyDescent="0.2">
      <c r="A31" s="162" t="s">
        <v>299</v>
      </c>
      <c r="B31" s="173" t="s">
        <v>1135</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4.5046571807999998</v>
      </c>
      <c r="P31" s="252">
        <v>4.7625910455999998</v>
      </c>
      <c r="Q31" s="252">
        <v>4.6377090891000003</v>
      </c>
      <c r="R31" s="252">
        <v>4.5023352786000004</v>
      </c>
      <c r="S31" s="252">
        <v>4.5966301509000003</v>
      </c>
      <c r="T31" s="252">
        <v>4.8134904919999997</v>
      </c>
      <c r="U31" s="252">
        <v>4.9617521839999998</v>
      </c>
      <c r="V31" s="252">
        <v>5.1527174726</v>
      </c>
      <c r="W31" s="252">
        <v>4.9172699070999997</v>
      </c>
      <c r="X31" s="252">
        <v>4.9463356537000003</v>
      </c>
      <c r="Y31" s="252">
        <v>4.9584920713000002</v>
      </c>
      <c r="Z31" s="252">
        <v>4.9647935591000003</v>
      </c>
      <c r="AA31" s="252">
        <v>4.8089706520000002</v>
      </c>
      <c r="AB31" s="252">
        <v>4.7781227599999996</v>
      </c>
      <c r="AC31" s="252">
        <v>4.6130279840000004</v>
      </c>
      <c r="AD31" s="252">
        <v>4.5274958170000001</v>
      </c>
      <c r="AE31" s="252">
        <v>4.7157273249999996</v>
      </c>
      <c r="AF31" s="252">
        <v>4.9157718460000002</v>
      </c>
      <c r="AG31" s="252">
        <v>4.9743326479999999</v>
      </c>
      <c r="AH31" s="252">
        <v>5.0824454460000004</v>
      </c>
      <c r="AI31" s="252">
        <v>4.8962160580000003</v>
      </c>
      <c r="AJ31" s="252">
        <v>4.8178981539999999</v>
      </c>
      <c r="AK31" s="252">
        <v>4.87614372</v>
      </c>
      <c r="AL31" s="252">
        <v>4.8942337120000001</v>
      </c>
      <c r="AM31" s="252">
        <v>4.7436981669999998</v>
      </c>
      <c r="AN31" s="252">
        <v>4.8924900730000003</v>
      </c>
      <c r="AO31" s="252">
        <v>4.7244416769999997</v>
      </c>
      <c r="AP31" s="252">
        <v>4.6368893499999997</v>
      </c>
      <c r="AQ31" s="252">
        <v>4.8295074969999998</v>
      </c>
      <c r="AR31" s="252">
        <v>5.0342613820000004</v>
      </c>
      <c r="AS31" s="252">
        <v>5.0944617130000003</v>
      </c>
      <c r="AT31" s="252">
        <v>5.204986345</v>
      </c>
      <c r="AU31" s="252">
        <v>5.0144629419999998</v>
      </c>
      <c r="AV31" s="252">
        <v>4.9340541010000001</v>
      </c>
      <c r="AW31" s="252">
        <v>4.9936156409999999</v>
      </c>
      <c r="AX31" s="252">
        <v>5.0120215359999998</v>
      </c>
      <c r="AY31" s="409">
        <v>4.6940773189999998</v>
      </c>
      <c r="AZ31" s="409">
        <v>4.9326350290000001</v>
      </c>
      <c r="BA31" s="409">
        <v>4.7959056550000003</v>
      </c>
      <c r="BB31" s="409">
        <v>4.7136234339999996</v>
      </c>
      <c r="BC31" s="409">
        <v>4.8461962300000003</v>
      </c>
      <c r="BD31" s="409">
        <v>5.0561904049999997</v>
      </c>
      <c r="BE31" s="409">
        <v>5.2009917310000002</v>
      </c>
      <c r="BF31" s="409">
        <v>5.3086254290000001</v>
      </c>
      <c r="BG31" s="409">
        <v>5.2215220689999997</v>
      </c>
      <c r="BH31" s="409">
        <v>5.0223061959999997</v>
      </c>
      <c r="BI31" s="409">
        <v>5.0934975299999996</v>
      </c>
      <c r="BJ31" s="409">
        <v>5.1512061019999997</v>
      </c>
      <c r="BK31" s="409">
        <v>4.7905482189999997</v>
      </c>
      <c r="BL31" s="409">
        <v>5.035535007</v>
      </c>
      <c r="BM31" s="409">
        <v>4.8961038749999997</v>
      </c>
      <c r="BN31" s="409">
        <v>4.8119074590000004</v>
      </c>
      <c r="BO31" s="409">
        <v>4.9486410459999997</v>
      </c>
      <c r="BP31" s="409">
        <v>5.1647058389999998</v>
      </c>
      <c r="BQ31" s="409">
        <v>5.3124094340000001</v>
      </c>
      <c r="BR31" s="409">
        <v>5.423938905</v>
      </c>
      <c r="BS31" s="409">
        <v>5.3352235649999997</v>
      </c>
      <c r="BT31" s="409">
        <v>5.1318413219999996</v>
      </c>
      <c r="BU31" s="409">
        <v>5.2059648569999997</v>
      </c>
      <c r="BV31" s="409">
        <v>5.2661370510000003</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0.72311735300000002</v>
      </c>
      <c r="AB32" s="252">
        <v>0.72831717500000004</v>
      </c>
      <c r="AC32" s="252">
        <v>0.72877201899999999</v>
      </c>
      <c r="AD32" s="252">
        <v>0.71902952099999995</v>
      </c>
      <c r="AE32" s="252">
        <v>0.72002160100000001</v>
      </c>
      <c r="AF32" s="252">
        <v>0.736478988</v>
      </c>
      <c r="AG32" s="252">
        <v>0.73529701300000005</v>
      </c>
      <c r="AH32" s="252">
        <v>0.73922831499999997</v>
      </c>
      <c r="AI32" s="252">
        <v>0.74467809699999998</v>
      </c>
      <c r="AJ32" s="252">
        <v>0.75218261399999997</v>
      </c>
      <c r="AK32" s="252">
        <v>0.74073360600000004</v>
      </c>
      <c r="AL32" s="252">
        <v>0.73848246500000003</v>
      </c>
      <c r="AM32" s="252">
        <v>0.74162088199999998</v>
      </c>
      <c r="AN32" s="252">
        <v>0.74694507399999999</v>
      </c>
      <c r="AO32" s="252">
        <v>0.74738504900000002</v>
      </c>
      <c r="AP32" s="252">
        <v>0.73786262199999997</v>
      </c>
      <c r="AQ32" s="252">
        <v>0.73889461700000003</v>
      </c>
      <c r="AR32" s="252">
        <v>0.75578536299999999</v>
      </c>
      <c r="AS32" s="252">
        <v>0.75449043400000004</v>
      </c>
      <c r="AT32" s="252">
        <v>0.75849232099999997</v>
      </c>
      <c r="AU32" s="252">
        <v>0.76406551</v>
      </c>
      <c r="AV32" s="252">
        <v>0.77157222000000003</v>
      </c>
      <c r="AW32" s="252">
        <v>0.75982870300000005</v>
      </c>
      <c r="AX32" s="252">
        <v>0.75754337900000002</v>
      </c>
      <c r="AY32" s="409">
        <v>0.751139365</v>
      </c>
      <c r="AZ32" s="409">
        <v>0.75660914499999998</v>
      </c>
      <c r="BA32" s="409">
        <v>0.75692477899999999</v>
      </c>
      <c r="BB32" s="409">
        <v>0.74729843100000004</v>
      </c>
      <c r="BC32" s="409">
        <v>0.748467883</v>
      </c>
      <c r="BD32" s="409">
        <v>0.76576620799999995</v>
      </c>
      <c r="BE32" s="409">
        <v>0.76483668299999996</v>
      </c>
      <c r="BF32" s="409">
        <v>0.768935653</v>
      </c>
      <c r="BG32" s="409">
        <v>0.77464098299999995</v>
      </c>
      <c r="BH32" s="409">
        <v>0.781941373</v>
      </c>
      <c r="BI32" s="409">
        <v>0.76991756200000006</v>
      </c>
      <c r="BJ32" s="409">
        <v>0.76744771899999997</v>
      </c>
      <c r="BK32" s="409">
        <v>0.760785665</v>
      </c>
      <c r="BL32" s="409">
        <v>0.76640454599999996</v>
      </c>
      <c r="BM32" s="409">
        <v>0.76659190700000002</v>
      </c>
      <c r="BN32" s="409">
        <v>0.756856796</v>
      </c>
      <c r="BO32" s="409">
        <v>0.75816241500000003</v>
      </c>
      <c r="BP32" s="409">
        <v>0.77587393000000004</v>
      </c>
      <c r="BQ32" s="409">
        <v>0.77531333700000005</v>
      </c>
      <c r="BR32" s="409">
        <v>0.77950533899999996</v>
      </c>
      <c r="BS32" s="409">
        <v>0.78534277600000002</v>
      </c>
      <c r="BT32" s="409">
        <v>0.79243828100000002</v>
      </c>
      <c r="BU32" s="409">
        <v>0.78013119099999995</v>
      </c>
      <c r="BV32" s="409">
        <v>0.77748039800000002</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13.017984041</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409">
        <v>14.030296141999999</v>
      </c>
      <c r="AZ33" s="409">
        <v>14.455844995</v>
      </c>
      <c r="BA33" s="409">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12.826451837</v>
      </c>
      <c r="AB34" s="252">
        <v>13.185915913000001</v>
      </c>
      <c r="AC34" s="252">
        <v>13.165477395</v>
      </c>
      <c r="AD34" s="252">
        <v>13.351649859</v>
      </c>
      <c r="AE34" s="252">
        <v>13.493514917000001</v>
      </c>
      <c r="AF34" s="252">
        <v>13.274578436000001</v>
      </c>
      <c r="AG34" s="252">
        <v>12.988819296000001</v>
      </c>
      <c r="AH34" s="252">
        <v>13.128742130999999</v>
      </c>
      <c r="AI34" s="252">
        <v>13.115261832</v>
      </c>
      <c r="AJ34" s="252">
        <v>13.344611386</v>
      </c>
      <c r="AK34" s="252">
        <v>13.53145584</v>
      </c>
      <c r="AL34" s="252">
        <v>13.401457313</v>
      </c>
      <c r="AM34" s="252">
        <v>13.445754753999999</v>
      </c>
      <c r="AN34" s="252">
        <v>13.619485021999999</v>
      </c>
      <c r="AO34" s="252">
        <v>13.666693065</v>
      </c>
      <c r="AP34" s="252">
        <v>13.807158619999999</v>
      </c>
      <c r="AQ34" s="252">
        <v>13.81903917</v>
      </c>
      <c r="AR34" s="252">
        <v>13.824455877</v>
      </c>
      <c r="AS34" s="252">
        <v>13.519667125</v>
      </c>
      <c r="AT34" s="252">
        <v>13.413479011</v>
      </c>
      <c r="AU34" s="252">
        <v>13.316584606999999</v>
      </c>
      <c r="AV34" s="252">
        <v>13.754239525999999</v>
      </c>
      <c r="AW34" s="252">
        <v>13.699297238</v>
      </c>
      <c r="AX34" s="252">
        <v>13.992436076000001</v>
      </c>
      <c r="AY34" s="409">
        <v>13.749029216</v>
      </c>
      <c r="AZ34" s="409">
        <v>14.236812110000001</v>
      </c>
      <c r="BA34" s="409">
        <v>14.200393666</v>
      </c>
      <c r="BB34" s="409">
        <v>14.206803644000001</v>
      </c>
      <c r="BC34" s="409">
        <v>14.293031993</v>
      </c>
      <c r="BD34" s="409">
        <v>14.150821098</v>
      </c>
      <c r="BE34" s="409">
        <v>13.881665185999999</v>
      </c>
      <c r="BF34" s="409">
        <v>13.752677674999999</v>
      </c>
      <c r="BG34" s="409">
        <v>13.791110890000001</v>
      </c>
      <c r="BH34" s="409">
        <v>13.935035594</v>
      </c>
      <c r="BI34" s="409">
        <v>14.188753613999999</v>
      </c>
      <c r="BJ34" s="409">
        <v>14.289041023999999</v>
      </c>
      <c r="BK34" s="409">
        <v>14.122542193999999</v>
      </c>
      <c r="BL34" s="409">
        <v>14.627320825</v>
      </c>
      <c r="BM34" s="409">
        <v>14.590168796</v>
      </c>
      <c r="BN34" s="409">
        <v>14.595602103999999</v>
      </c>
      <c r="BO34" s="409">
        <v>14.684647798</v>
      </c>
      <c r="BP34" s="409">
        <v>14.537402902</v>
      </c>
      <c r="BQ34" s="409">
        <v>14.256634129</v>
      </c>
      <c r="BR34" s="409">
        <v>14.121136057999999</v>
      </c>
      <c r="BS34" s="409">
        <v>14.162538668</v>
      </c>
      <c r="BT34" s="409">
        <v>14.311691227000001</v>
      </c>
      <c r="BU34" s="409">
        <v>14.575603643999999</v>
      </c>
      <c r="BV34" s="409">
        <v>14.679270535000001</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18.442343616999999</v>
      </c>
      <c r="AB35" s="252">
        <v>18.739004876999999</v>
      </c>
      <c r="AC35" s="252">
        <v>18.879184836</v>
      </c>
      <c r="AD35" s="252">
        <v>18.739365886000002</v>
      </c>
      <c r="AE35" s="252">
        <v>19.266806159000001</v>
      </c>
      <c r="AF35" s="252">
        <v>19.848424247000001</v>
      </c>
      <c r="AG35" s="252">
        <v>19.608031584999999</v>
      </c>
      <c r="AH35" s="252">
        <v>19.711771275</v>
      </c>
      <c r="AI35" s="252">
        <v>19.553789491</v>
      </c>
      <c r="AJ35" s="252">
        <v>19.355481100999999</v>
      </c>
      <c r="AK35" s="252">
        <v>18.983671474000001</v>
      </c>
      <c r="AL35" s="252">
        <v>18.881804247000002</v>
      </c>
      <c r="AM35" s="252">
        <v>18.513673151999999</v>
      </c>
      <c r="AN35" s="252">
        <v>18.734426998</v>
      </c>
      <c r="AO35" s="252">
        <v>18.826573400000001</v>
      </c>
      <c r="AP35" s="252">
        <v>18.787899554999999</v>
      </c>
      <c r="AQ35" s="252">
        <v>18.873232927</v>
      </c>
      <c r="AR35" s="252">
        <v>19.826647956999999</v>
      </c>
      <c r="AS35" s="252">
        <v>19.414013357999998</v>
      </c>
      <c r="AT35" s="252">
        <v>19.645587116000002</v>
      </c>
      <c r="AU35" s="252">
        <v>19.444676761</v>
      </c>
      <c r="AV35" s="252">
        <v>19.451429311999998</v>
      </c>
      <c r="AW35" s="252">
        <v>19.252051139999999</v>
      </c>
      <c r="AX35" s="252">
        <v>19.247076679999999</v>
      </c>
      <c r="AY35" s="409">
        <v>18.581441682000001</v>
      </c>
      <c r="AZ35" s="409">
        <v>18.910360032</v>
      </c>
      <c r="BA35" s="409">
        <v>18.881512513000001</v>
      </c>
      <c r="BB35" s="409">
        <v>19.095139593999999</v>
      </c>
      <c r="BC35" s="409">
        <v>19.238956080000001</v>
      </c>
      <c r="BD35" s="409">
        <v>19.844533999999999</v>
      </c>
      <c r="BE35" s="409">
        <v>19.730791971999999</v>
      </c>
      <c r="BF35" s="409">
        <v>19.723213525999999</v>
      </c>
      <c r="BG35" s="409">
        <v>19.740363645999999</v>
      </c>
      <c r="BH35" s="409">
        <v>19.606045243000001</v>
      </c>
      <c r="BI35" s="409">
        <v>19.249501138999999</v>
      </c>
      <c r="BJ35" s="409">
        <v>19.32366167</v>
      </c>
      <c r="BK35" s="409">
        <v>18.757657021</v>
      </c>
      <c r="BL35" s="409">
        <v>19.088675917</v>
      </c>
      <c r="BM35" s="409">
        <v>19.059019497000001</v>
      </c>
      <c r="BN35" s="409">
        <v>19.276013484</v>
      </c>
      <c r="BO35" s="409">
        <v>19.426119544999999</v>
      </c>
      <c r="BP35" s="409">
        <v>20.041909392000001</v>
      </c>
      <c r="BQ35" s="409">
        <v>19.930188311999999</v>
      </c>
      <c r="BR35" s="409">
        <v>19.929895661</v>
      </c>
      <c r="BS35" s="409">
        <v>19.952931585000002</v>
      </c>
      <c r="BT35" s="409">
        <v>19.828662396999999</v>
      </c>
      <c r="BU35" s="409">
        <v>19.475933117</v>
      </c>
      <c r="BV35" s="409">
        <v>19.558711044999999</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93.118039714999995</v>
      </c>
      <c r="P36" s="252">
        <v>98.164324765000003</v>
      </c>
      <c r="Q36" s="252">
        <v>97.147169598000005</v>
      </c>
      <c r="R36" s="252">
        <v>96.719869740999997</v>
      </c>
      <c r="S36" s="252">
        <v>96.117028383000005</v>
      </c>
      <c r="T36" s="252">
        <v>96.822548877000003</v>
      </c>
      <c r="U36" s="252">
        <v>96.095440890000006</v>
      </c>
      <c r="V36" s="252">
        <v>99.287712220000003</v>
      </c>
      <c r="W36" s="252">
        <v>97.119048086000006</v>
      </c>
      <c r="X36" s="252">
        <v>95.715585161999996</v>
      </c>
      <c r="Y36" s="252">
        <v>97.793376045000002</v>
      </c>
      <c r="Z36" s="252">
        <v>99.211922071999993</v>
      </c>
      <c r="AA36" s="252">
        <v>95.539403695999994</v>
      </c>
      <c r="AB36" s="252">
        <v>97.21194955</v>
      </c>
      <c r="AC36" s="252">
        <v>98.566492753999995</v>
      </c>
      <c r="AD36" s="252">
        <v>96.384510332000005</v>
      </c>
      <c r="AE36" s="252">
        <v>98.940847461999994</v>
      </c>
      <c r="AF36" s="252">
        <v>100.40259725</v>
      </c>
      <c r="AG36" s="252">
        <v>98.589183187000003</v>
      </c>
      <c r="AH36" s="252">
        <v>99.048041053000006</v>
      </c>
      <c r="AI36" s="252">
        <v>99.608010774999997</v>
      </c>
      <c r="AJ36" s="252">
        <v>98.342206992000001</v>
      </c>
      <c r="AK36" s="252">
        <v>100.89185467</v>
      </c>
      <c r="AL36" s="252">
        <v>99.083458949999994</v>
      </c>
      <c r="AM36" s="252">
        <v>98.010801420000007</v>
      </c>
      <c r="AN36" s="252">
        <v>99.897610115999996</v>
      </c>
      <c r="AO36" s="252">
        <v>99.695363819999997</v>
      </c>
      <c r="AP36" s="252">
        <v>98.667357440999993</v>
      </c>
      <c r="AQ36" s="252">
        <v>99.125323788000003</v>
      </c>
      <c r="AR36" s="252">
        <v>100.69449609999999</v>
      </c>
      <c r="AS36" s="252">
        <v>100.58516361</v>
      </c>
      <c r="AT36" s="252">
        <v>101.04148055</v>
      </c>
      <c r="AU36" s="252">
        <v>99.460535012999998</v>
      </c>
      <c r="AV36" s="252">
        <v>100.21127692</v>
      </c>
      <c r="AW36" s="252">
        <v>100.91357963999999</v>
      </c>
      <c r="AX36" s="252">
        <v>101.69848945</v>
      </c>
      <c r="AY36" s="409">
        <v>99.042646630999997</v>
      </c>
      <c r="AZ36" s="409">
        <v>101.95388367</v>
      </c>
      <c r="BA36" s="409">
        <v>101.10503717</v>
      </c>
      <c r="BB36" s="409">
        <v>100.61097175</v>
      </c>
      <c r="BC36" s="409">
        <v>100.60016708000001</v>
      </c>
      <c r="BD36" s="409">
        <v>102.0608762</v>
      </c>
      <c r="BE36" s="409">
        <v>102.26696259000001</v>
      </c>
      <c r="BF36" s="409">
        <v>101.939007</v>
      </c>
      <c r="BG36" s="409">
        <v>102.31693362</v>
      </c>
      <c r="BH36" s="409">
        <v>101.21090289999999</v>
      </c>
      <c r="BI36" s="409">
        <v>102.00145001</v>
      </c>
      <c r="BJ36" s="409">
        <v>103.46959348</v>
      </c>
      <c r="BK36" s="409">
        <v>100.53513997</v>
      </c>
      <c r="BL36" s="409">
        <v>103.34911596000001</v>
      </c>
      <c r="BM36" s="409">
        <v>102.55136847</v>
      </c>
      <c r="BN36" s="409">
        <v>102.16268042</v>
      </c>
      <c r="BO36" s="409">
        <v>101.91845108</v>
      </c>
      <c r="BP36" s="409">
        <v>103.75241883</v>
      </c>
      <c r="BQ36" s="409">
        <v>103.83954262</v>
      </c>
      <c r="BR36" s="409">
        <v>103.45699154</v>
      </c>
      <c r="BS36" s="409">
        <v>104.02258427</v>
      </c>
      <c r="BT36" s="409">
        <v>102.75209302</v>
      </c>
      <c r="BU36" s="409">
        <v>103.52525540000001</v>
      </c>
      <c r="BV36" s="409">
        <v>105.00557959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1201</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701</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0.62876654839000001</v>
      </c>
      <c r="AW39" s="252">
        <v>0.54442607476000004</v>
      </c>
      <c r="AX39" s="252">
        <v>-0.40327267880000001</v>
      </c>
      <c r="AY39" s="409">
        <v>3.1924864515999997E-2</v>
      </c>
      <c r="AZ39" s="409">
        <v>4.7428571428999998E-2</v>
      </c>
      <c r="BA39" s="409">
        <v>-0.35399999999999998</v>
      </c>
      <c r="BB39" s="409">
        <v>-0.49287666667000002</v>
      </c>
      <c r="BC39" s="409">
        <v>-0.71981935484000004</v>
      </c>
      <c r="BD39" s="409">
        <v>-0.19677666666999999</v>
      </c>
      <c r="BE39" s="409">
        <v>-0.22251612903000001</v>
      </c>
      <c r="BF39" s="409">
        <v>-0.24351612903</v>
      </c>
      <c r="BG39" s="409">
        <v>-0.23086666667</v>
      </c>
      <c r="BH39" s="409">
        <v>0.13680645160999999</v>
      </c>
      <c r="BI39" s="409">
        <v>0.10346666667</v>
      </c>
      <c r="BJ39" s="409">
        <v>0.67300000000000004</v>
      </c>
      <c r="BK39" s="409">
        <v>-3.1838709676999997E-2</v>
      </c>
      <c r="BL39" s="409">
        <v>0.12151724138</v>
      </c>
      <c r="BM39" s="409">
        <v>-0.25970967742000001</v>
      </c>
      <c r="BN39" s="409">
        <v>-0.37919999999999998</v>
      </c>
      <c r="BO39" s="409">
        <v>-0.60964516129000001</v>
      </c>
      <c r="BP39" s="409">
        <v>-0.12213333333</v>
      </c>
      <c r="BQ39" s="409">
        <v>-9.5838709677000006E-2</v>
      </c>
      <c r="BR39" s="409">
        <v>-0.16551612902999999</v>
      </c>
      <c r="BS39" s="409">
        <v>-0.13316666666999999</v>
      </c>
      <c r="BT39" s="409">
        <v>0.24761290322999999</v>
      </c>
      <c r="BU39" s="409">
        <v>0.10426666666999999</v>
      </c>
      <c r="BV39" s="409">
        <v>0.72974193547999999</v>
      </c>
    </row>
    <row r="40" spans="1:74" ht="11.1" customHeight="1" x14ac:dyDescent="0.2">
      <c r="A40" s="162" t="s">
        <v>323</v>
      </c>
      <c r="B40" s="173" t="s">
        <v>702</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0.74174193548</v>
      </c>
      <c r="AA40" s="252">
        <v>-1.6605806452</v>
      </c>
      <c r="AB40" s="252">
        <v>0.14117857143000001</v>
      </c>
      <c r="AC40" s="252">
        <v>0.44032258065000002</v>
      </c>
      <c r="AD40" s="252">
        <v>-0.60833333332999995</v>
      </c>
      <c r="AE40" s="252">
        <v>0.28641935483999997</v>
      </c>
      <c r="AF40" s="252">
        <v>0.54096666667000004</v>
      </c>
      <c r="AG40" s="252">
        <v>-0.46751612903</v>
      </c>
      <c r="AH40" s="252">
        <v>0.33906451612999999</v>
      </c>
      <c r="AI40" s="252">
        <v>1.1632</v>
      </c>
      <c r="AJ40" s="252">
        <v>0.54564516128999996</v>
      </c>
      <c r="AK40" s="252">
        <v>0.27689999999999998</v>
      </c>
      <c r="AL40" s="252">
        <v>0.60409677418999996</v>
      </c>
      <c r="AM40" s="252">
        <v>-1.306483871</v>
      </c>
      <c r="AN40" s="252">
        <v>0.54485714285999998</v>
      </c>
      <c r="AO40" s="252">
        <v>0.73809677418999997</v>
      </c>
      <c r="AP40" s="252">
        <v>-7.7333333332999998E-3</v>
      </c>
      <c r="AQ40" s="252">
        <v>8.2129032258000001E-2</v>
      </c>
      <c r="AR40" s="252">
        <v>0.25986666667000002</v>
      </c>
      <c r="AS40" s="252">
        <v>-0.47990322581</v>
      </c>
      <c r="AT40" s="252">
        <v>-0.17003225806</v>
      </c>
      <c r="AU40" s="252">
        <v>1.3219333333000001</v>
      </c>
      <c r="AV40" s="252">
        <v>-0.84676696996</v>
      </c>
      <c r="AW40" s="252">
        <v>-0.61262851416999997</v>
      </c>
      <c r="AX40" s="252">
        <v>0.16346554301999999</v>
      </c>
      <c r="AY40" s="409">
        <v>-0.58924500995999995</v>
      </c>
      <c r="AZ40" s="409">
        <v>0.39407275318000001</v>
      </c>
      <c r="BA40" s="409">
        <v>0.18695350425000001</v>
      </c>
      <c r="BB40" s="409">
        <v>-9.2750465466999998E-2</v>
      </c>
      <c r="BC40" s="409">
        <v>-0.11783217569</v>
      </c>
      <c r="BD40" s="409">
        <v>8.0960252019999998E-2</v>
      </c>
      <c r="BE40" s="409">
        <v>3.9013530594999998E-2</v>
      </c>
      <c r="BF40" s="409">
        <v>3.4322419324E-2</v>
      </c>
      <c r="BG40" s="409">
        <v>7.3034922577000005E-2</v>
      </c>
      <c r="BH40" s="409">
        <v>-0.42764612750999997</v>
      </c>
      <c r="BI40" s="409">
        <v>-0.21137178116999999</v>
      </c>
      <c r="BJ40" s="409">
        <v>0.18771104388000001</v>
      </c>
      <c r="BK40" s="409">
        <v>-0.55879888958000001</v>
      </c>
      <c r="BL40" s="409">
        <v>0.34041205964999999</v>
      </c>
      <c r="BM40" s="409">
        <v>7.2225162933000006E-2</v>
      </c>
      <c r="BN40" s="409">
        <v>-0.23339778116000001</v>
      </c>
      <c r="BO40" s="409">
        <v>-0.30772205038</v>
      </c>
      <c r="BP40" s="409">
        <v>7.7959973516999997E-3</v>
      </c>
      <c r="BQ40" s="409">
        <v>-2.3892456632999999E-2</v>
      </c>
      <c r="BR40" s="409">
        <v>-0.10035004153</v>
      </c>
      <c r="BS40" s="409">
        <v>7.1833563815000001E-2</v>
      </c>
      <c r="BT40" s="409">
        <v>-0.53680769658000005</v>
      </c>
      <c r="BU40" s="409">
        <v>-0.28168072887000001</v>
      </c>
      <c r="BV40" s="409">
        <v>8.4222981059000002E-2</v>
      </c>
    </row>
    <row r="41" spans="1:74" ht="11.1" customHeight="1" x14ac:dyDescent="0.2">
      <c r="A41" s="162" t="s">
        <v>324</v>
      </c>
      <c r="B41" s="173" t="s">
        <v>703</v>
      </c>
      <c r="C41" s="252">
        <v>-0.95306108237999998</v>
      </c>
      <c r="D41" s="252">
        <v>1.273822993</v>
      </c>
      <c r="E41" s="252">
        <v>-0.66831816058000004</v>
      </c>
      <c r="F41" s="252">
        <v>0.20418784176999999</v>
      </c>
      <c r="G41" s="252">
        <v>-1.7361663651999999</v>
      </c>
      <c r="H41" s="252">
        <v>0.43620890667000001</v>
      </c>
      <c r="I41" s="252">
        <v>2.5908619272999998E-2</v>
      </c>
      <c r="J41" s="252">
        <v>0.30915532455</v>
      </c>
      <c r="K41" s="252">
        <v>9.3544888078999994E-2</v>
      </c>
      <c r="L41" s="252">
        <v>-1.9957932141000001</v>
      </c>
      <c r="M41" s="252">
        <v>-2.2905958289999999</v>
      </c>
      <c r="N41" s="252">
        <v>1.6166905466999999</v>
      </c>
      <c r="O41" s="252">
        <v>-2.6278698915000001</v>
      </c>
      <c r="P41" s="252">
        <v>1.4319245079</v>
      </c>
      <c r="Q41" s="252">
        <v>-0.12460815993</v>
      </c>
      <c r="R41" s="252">
        <v>0.24798004586</v>
      </c>
      <c r="S41" s="252">
        <v>0.67721594238000005</v>
      </c>
      <c r="T41" s="252">
        <v>0.18814124268999999</v>
      </c>
      <c r="U41" s="252">
        <v>3.8213349702E-2</v>
      </c>
      <c r="V41" s="252">
        <v>1.9938322682</v>
      </c>
      <c r="W41" s="252">
        <v>-0.71212075987000001</v>
      </c>
      <c r="X41" s="252">
        <v>-2.8070175900000001</v>
      </c>
      <c r="Y41" s="252">
        <v>-1.9096427161</v>
      </c>
      <c r="Z41" s="252">
        <v>-0.60250497607999998</v>
      </c>
      <c r="AA41" s="252">
        <v>0.69535867821999997</v>
      </c>
      <c r="AB41" s="252">
        <v>-0.46329213385000001</v>
      </c>
      <c r="AC41" s="252">
        <v>0.76748994331999998</v>
      </c>
      <c r="AD41" s="252">
        <v>0.34864475608000001</v>
      </c>
      <c r="AE41" s="252">
        <v>1.3198393613999999</v>
      </c>
      <c r="AF41" s="252">
        <v>0.81438382080000005</v>
      </c>
      <c r="AG41" s="252">
        <v>-0.28541707684000001</v>
      </c>
      <c r="AH41" s="252">
        <v>0.12903234504</v>
      </c>
      <c r="AI41" s="252">
        <v>-0.18260181415999999</v>
      </c>
      <c r="AJ41" s="252">
        <v>-2.2868710284999998</v>
      </c>
      <c r="AK41" s="252">
        <v>0.53243624046000004</v>
      </c>
      <c r="AL41" s="252">
        <v>-1.2147989618999999</v>
      </c>
      <c r="AM41" s="252">
        <v>-0.10639677376999999</v>
      </c>
      <c r="AN41" s="252">
        <v>5.5687787342999999E-2</v>
      </c>
      <c r="AO41" s="252">
        <v>-0.69276712397999995</v>
      </c>
      <c r="AP41" s="252">
        <v>-0.56737722838000004</v>
      </c>
      <c r="AQ41" s="252">
        <v>-4.3913550755000003E-2</v>
      </c>
      <c r="AR41" s="252">
        <v>0.29154606685000001</v>
      </c>
      <c r="AS41" s="252">
        <v>0.37243911396000001</v>
      </c>
      <c r="AT41" s="252">
        <v>0.79844403220000004</v>
      </c>
      <c r="AU41" s="252">
        <v>-1.6506073203</v>
      </c>
      <c r="AV41" s="252">
        <v>-1.6202868374999999</v>
      </c>
      <c r="AW41" s="252">
        <v>-1.1823835435000001</v>
      </c>
      <c r="AX41" s="252">
        <v>0.31469024704999998</v>
      </c>
      <c r="AY41" s="409">
        <v>-1.1405411979</v>
      </c>
      <c r="AZ41" s="409">
        <v>0.74337153441000003</v>
      </c>
      <c r="BA41" s="409">
        <v>0.36214749407000002</v>
      </c>
      <c r="BB41" s="409">
        <v>-0.18526083194000001</v>
      </c>
      <c r="BC41" s="409">
        <v>-0.23966875335999999</v>
      </c>
      <c r="BD41" s="409">
        <v>0.16242724437</v>
      </c>
      <c r="BE41" s="409">
        <v>7.6890282428000001E-2</v>
      </c>
      <c r="BF41" s="409">
        <v>6.6967891661000006E-2</v>
      </c>
      <c r="BG41" s="409">
        <v>0.14325842975</v>
      </c>
      <c r="BH41" s="409">
        <v>-0.82912706248000001</v>
      </c>
      <c r="BI41" s="409">
        <v>-0.41452131294</v>
      </c>
      <c r="BJ41" s="409">
        <v>0.36642803319</v>
      </c>
      <c r="BK41" s="409">
        <v>-1.1026181445000001</v>
      </c>
      <c r="BL41" s="409">
        <v>0.65454696444000005</v>
      </c>
      <c r="BM41" s="409">
        <v>0.14252571252999999</v>
      </c>
      <c r="BN41" s="409">
        <v>-0.47463661307999999</v>
      </c>
      <c r="BO41" s="409">
        <v>-0.63691285467000003</v>
      </c>
      <c r="BP41" s="409">
        <v>1.5912164481E-2</v>
      </c>
      <c r="BQ41" s="409">
        <v>-4.7899875324000002E-2</v>
      </c>
      <c r="BR41" s="409">
        <v>-0.1991529178</v>
      </c>
      <c r="BS41" s="409">
        <v>0.14334711311000001</v>
      </c>
      <c r="BT41" s="409">
        <v>-1.0588942297999999</v>
      </c>
      <c r="BU41" s="409">
        <v>-0.56240301126000003</v>
      </c>
      <c r="BV41" s="409">
        <v>0.16754241083999999</v>
      </c>
    </row>
    <row r="42" spans="1:74" ht="11.1" customHeight="1" x14ac:dyDescent="0.2">
      <c r="A42" s="162" t="s">
        <v>325</v>
      </c>
      <c r="B42" s="173" t="s">
        <v>704</v>
      </c>
      <c r="C42" s="252">
        <v>-1.9828619856</v>
      </c>
      <c r="D42" s="252">
        <v>1.3695706002000001</v>
      </c>
      <c r="E42" s="252">
        <v>-2.5295280961</v>
      </c>
      <c r="F42" s="252">
        <v>-0.80183259155999997</v>
      </c>
      <c r="G42" s="252">
        <v>-3.7064123006999998</v>
      </c>
      <c r="H42" s="252">
        <v>0.48679114000000001</v>
      </c>
      <c r="I42" s="252">
        <v>-0.15589334847</v>
      </c>
      <c r="J42" s="252">
        <v>-1.5935666754</v>
      </c>
      <c r="K42" s="252">
        <v>-4.4670011921000001E-2</v>
      </c>
      <c r="L42" s="252">
        <v>-2.0787030204999999</v>
      </c>
      <c r="M42" s="252">
        <v>-2.9067053289999998</v>
      </c>
      <c r="N42" s="252">
        <v>0.92109932091000002</v>
      </c>
      <c r="O42" s="252">
        <v>-4.6317429238000001</v>
      </c>
      <c r="P42" s="252">
        <v>1.2743151631</v>
      </c>
      <c r="Q42" s="252">
        <v>0.10260067878</v>
      </c>
      <c r="R42" s="252">
        <v>-1.8014754141000001E-2</v>
      </c>
      <c r="S42" s="252">
        <v>-0.14372918665000001</v>
      </c>
      <c r="T42" s="252">
        <v>6.1764509352999999E-2</v>
      </c>
      <c r="U42" s="252">
        <v>-1.7134809406</v>
      </c>
      <c r="V42" s="252">
        <v>2.4892307843000001</v>
      </c>
      <c r="W42" s="252">
        <v>0.1929879068</v>
      </c>
      <c r="X42" s="252">
        <v>-2.4119194932000001</v>
      </c>
      <c r="Y42" s="252">
        <v>-1.5378883828000001</v>
      </c>
      <c r="Z42" s="252">
        <v>0.99902734650000002</v>
      </c>
      <c r="AA42" s="252">
        <v>-1.7108850959999999</v>
      </c>
      <c r="AB42" s="252">
        <v>-0.19439559813000001</v>
      </c>
      <c r="AC42" s="252">
        <v>1.8101916853</v>
      </c>
      <c r="AD42" s="252">
        <v>-0.19009201058</v>
      </c>
      <c r="AE42" s="252">
        <v>1.4254172969000001</v>
      </c>
      <c r="AF42" s="252">
        <v>2.1577629875</v>
      </c>
      <c r="AG42" s="252">
        <v>-0.38440559296999999</v>
      </c>
      <c r="AH42" s="252">
        <v>0.83078653858999996</v>
      </c>
      <c r="AI42" s="252">
        <v>1.2951302858</v>
      </c>
      <c r="AJ42" s="252">
        <v>-0.56123838336999998</v>
      </c>
      <c r="AK42" s="252">
        <v>1.4055927404999999</v>
      </c>
      <c r="AL42" s="252">
        <v>0.31646871551</v>
      </c>
      <c r="AM42" s="252">
        <v>-0.92487370925000001</v>
      </c>
      <c r="AN42" s="252">
        <v>0.74101735876999997</v>
      </c>
      <c r="AO42" s="252">
        <v>0.48912394053000002</v>
      </c>
      <c r="AP42" s="252">
        <v>-0.65351122837999998</v>
      </c>
      <c r="AQ42" s="252">
        <v>-0.16750155076000001</v>
      </c>
      <c r="AR42" s="252">
        <v>0.65947433351999996</v>
      </c>
      <c r="AS42" s="252">
        <v>-0.27020382152</v>
      </c>
      <c r="AT42" s="252">
        <v>8.1737096212000006E-3</v>
      </c>
      <c r="AU42" s="252">
        <v>-1.6649796536999999</v>
      </c>
      <c r="AV42" s="252">
        <v>-1.8382872589999999</v>
      </c>
      <c r="AW42" s="252">
        <v>-1.2505859828999999</v>
      </c>
      <c r="AX42" s="252">
        <v>7.4883111271999994E-2</v>
      </c>
      <c r="AY42" s="409">
        <v>-1.6978613433</v>
      </c>
      <c r="AZ42" s="409">
        <v>1.1848728589999999</v>
      </c>
      <c r="BA42" s="409">
        <v>0.19510099831</v>
      </c>
      <c r="BB42" s="409">
        <v>-0.77088796407000004</v>
      </c>
      <c r="BC42" s="409">
        <v>-1.0773202839</v>
      </c>
      <c r="BD42" s="409">
        <v>4.6610829726000003E-2</v>
      </c>
      <c r="BE42" s="409">
        <v>-0.10661231601</v>
      </c>
      <c r="BF42" s="409">
        <v>-0.14222581805000001</v>
      </c>
      <c r="BG42" s="409">
        <v>-1.4573314338E-2</v>
      </c>
      <c r="BH42" s="409">
        <v>-1.1199667384000001</v>
      </c>
      <c r="BI42" s="409">
        <v>-0.52242642744000001</v>
      </c>
      <c r="BJ42" s="409">
        <v>1.2271390770999999</v>
      </c>
      <c r="BK42" s="409">
        <v>-1.6932557437</v>
      </c>
      <c r="BL42" s="409">
        <v>1.1164762655</v>
      </c>
      <c r="BM42" s="409">
        <v>-4.4958801960000003E-2</v>
      </c>
      <c r="BN42" s="409">
        <v>-1.0872343942</v>
      </c>
      <c r="BO42" s="409">
        <v>-1.5542800663</v>
      </c>
      <c r="BP42" s="409">
        <v>-9.8425171500999997E-2</v>
      </c>
      <c r="BQ42" s="409">
        <v>-0.16763104163000001</v>
      </c>
      <c r="BR42" s="409">
        <v>-0.46501908835</v>
      </c>
      <c r="BS42" s="409">
        <v>8.2014010262000003E-2</v>
      </c>
      <c r="BT42" s="409">
        <v>-1.3480890232</v>
      </c>
      <c r="BU42" s="409">
        <v>-0.73981707346000003</v>
      </c>
      <c r="BV42" s="409">
        <v>0.98150732739000002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1355</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700</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1257.268</v>
      </c>
      <c r="AW45" s="257">
        <v>1246.2139320000001</v>
      </c>
      <c r="AX45" s="257">
        <v>1259.1376708</v>
      </c>
      <c r="AY45" s="341">
        <v>1258.1479999999999</v>
      </c>
      <c r="AZ45" s="341">
        <v>1256.82</v>
      </c>
      <c r="BA45" s="341">
        <v>1267.7940000000001</v>
      </c>
      <c r="BB45" s="341">
        <v>1284.2470000000001</v>
      </c>
      <c r="BC45" s="341">
        <v>1308.2280000000001</v>
      </c>
      <c r="BD45" s="341">
        <v>1315.798</v>
      </c>
      <c r="BE45" s="341">
        <v>1322.6959999999999</v>
      </c>
      <c r="BF45" s="341">
        <v>1330.2449999999999</v>
      </c>
      <c r="BG45" s="341">
        <v>1337.171</v>
      </c>
      <c r="BH45" s="341">
        <v>1334.07</v>
      </c>
      <c r="BI45" s="341">
        <v>1332.106</v>
      </c>
      <c r="BJ45" s="341">
        <v>1312.383</v>
      </c>
      <c r="BK45" s="341">
        <v>1314.51</v>
      </c>
      <c r="BL45" s="341">
        <v>1312.126</v>
      </c>
      <c r="BM45" s="341">
        <v>1321.317</v>
      </c>
      <c r="BN45" s="341">
        <v>1333.8330000000001</v>
      </c>
      <c r="BO45" s="341">
        <v>1353.8720000000001</v>
      </c>
      <c r="BP45" s="341">
        <v>1358.6759999999999</v>
      </c>
      <c r="BQ45" s="341">
        <v>1362.787</v>
      </c>
      <c r="BR45" s="341">
        <v>1367.9179999999999</v>
      </c>
      <c r="BS45" s="341">
        <v>1371.913</v>
      </c>
      <c r="BT45" s="341">
        <v>1365.2370000000001</v>
      </c>
      <c r="BU45" s="341">
        <v>1363.1089999999999</v>
      </c>
      <c r="BV45" s="341">
        <v>1341.4870000000001</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2994.0407399999999</v>
      </c>
      <c r="AA46" s="255">
        <v>3066.3412969999999</v>
      </c>
      <c r="AB46" s="255">
        <v>3058.084194</v>
      </c>
      <c r="AC46" s="255">
        <v>3029.0174400000001</v>
      </c>
      <c r="AD46" s="255">
        <v>3046.638543</v>
      </c>
      <c r="AE46" s="255">
        <v>3048.8576269999999</v>
      </c>
      <c r="AF46" s="255">
        <v>3012.684252</v>
      </c>
      <c r="AG46" s="255">
        <v>3020.335896</v>
      </c>
      <c r="AH46" s="255">
        <v>2999.2565159999999</v>
      </c>
      <c r="AI46" s="255">
        <v>2960.4645529999998</v>
      </c>
      <c r="AJ46" s="255">
        <v>2914.414941</v>
      </c>
      <c r="AK46" s="255">
        <v>2893.8262460000001</v>
      </c>
      <c r="AL46" s="255">
        <v>2843.340948</v>
      </c>
      <c r="AM46" s="255">
        <v>2865.271733</v>
      </c>
      <c r="AN46" s="255">
        <v>2845.5625049999999</v>
      </c>
      <c r="AO46" s="255">
        <v>2805.7728820000002</v>
      </c>
      <c r="AP46" s="255">
        <v>2809.7839020000001</v>
      </c>
      <c r="AQ46" s="255">
        <v>2817.8381300000001</v>
      </c>
      <c r="AR46" s="255">
        <v>2806.3302819999999</v>
      </c>
      <c r="AS46" s="255">
        <v>2825.9892129999998</v>
      </c>
      <c r="AT46" s="255">
        <v>2853.7065929999999</v>
      </c>
      <c r="AU46" s="255">
        <v>2855.5067629999999</v>
      </c>
      <c r="AV46" s="255">
        <v>2867.4337761000002</v>
      </c>
      <c r="AW46" s="255">
        <v>2874.7585635</v>
      </c>
      <c r="AX46" s="255">
        <v>2882.6148705000001</v>
      </c>
      <c r="AY46" s="342">
        <v>2899.891795</v>
      </c>
      <c r="AZ46" s="342">
        <v>2887.5297578999998</v>
      </c>
      <c r="BA46" s="342">
        <v>2892.7081991999999</v>
      </c>
      <c r="BB46" s="342">
        <v>2911.9437131999998</v>
      </c>
      <c r="BC46" s="342">
        <v>2939.5775106999999</v>
      </c>
      <c r="BD46" s="342">
        <v>2944.7187030999999</v>
      </c>
      <c r="BE46" s="342">
        <v>2950.4072836</v>
      </c>
      <c r="BF46" s="342">
        <v>2956.8922886999999</v>
      </c>
      <c r="BG46" s="342">
        <v>2961.6272410000001</v>
      </c>
      <c r="BH46" s="342">
        <v>2971.7832708999999</v>
      </c>
      <c r="BI46" s="342">
        <v>2976.1604244</v>
      </c>
      <c r="BJ46" s="342">
        <v>2950.6183820000001</v>
      </c>
      <c r="BK46" s="342">
        <v>2970.0681476</v>
      </c>
      <c r="BL46" s="342">
        <v>2957.8121977999999</v>
      </c>
      <c r="BM46" s="342">
        <v>2964.7642178000001</v>
      </c>
      <c r="BN46" s="342">
        <v>2984.2821512</v>
      </c>
      <c r="BO46" s="342">
        <v>3013.8605348000001</v>
      </c>
      <c r="BP46" s="342">
        <v>3018.4306548999998</v>
      </c>
      <c r="BQ46" s="342">
        <v>3023.2823210000001</v>
      </c>
      <c r="BR46" s="342">
        <v>3031.5241722999999</v>
      </c>
      <c r="BS46" s="342">
        <v>3033.3641653999998</v>
      </c>
      <c r="BT46" s="342">
        <v>3043.3292040000001</v>
      </c>
      <c r="BU46" s="342">
        <v>3049.6516259</v>
      </c>
      <c r="BV46" s="342">
        <v>3025.4187133999999</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2" t="s">
        <v>1011</v>
      </c>
      <c r="C48" s="799"/>
      <c r="D48" s="799"/>
      <c r="E48" s="799"/>
      <c r="F48" s="799"/>
      <c r="G48" s="799"/>
      <c r="H48" s="799"/>
      <c r="I48" s="799"/>
      <c r="J48" s="799"/>
      <c r="K48" s="799"/>
      <c r="L48" s="799"/>
      <c r="M48" s="799"/>
      <c r="N48" s="799"/>
      <c r="O48" s="799"/>
      <c r="P48" s="799"/>
      <c r="Q48" s="799"/>
      <c r="BJ48" s="153"/>
    </row>
    <row r="49" spans="1:74" s="439" customFormat="1" ht="12" customHeight="1" x14ac:dyDescent="0.2">
      <c r="A49" s="438"/>
      <c r="B49" s="814" t="s">
        <v>805</v>
      </c>
      <c r="C49" s="789"/>
      <c r="D49" s="789"/>
      <c r="E49" s="789"/>
      <c r="F49" s="789"/>
      <c r="G49" s="789"/>
      <c r="H49" s="789"/>
      <c r="I49" s="789"/>
      <c r="J49" s="789"/>
      <c r="K49" s="789"/>
      <c r="L49" s="789"/>
      <c r="M49" s="789"/>
      <c r="N49" s="789"/>
      <c r="O49" s="789"/>
      <c r="P49" s="789"/>
      <c r="Q49" s="785"/>
      <c r="AY49" s="537"/>
      <c r="AZ49" s="537"/>
      <c r="BA49" s="537"/>
      <c r="BB49" s="537"/>
      <c r="BC49" s="537"/>
      <c r="BD49" s="650"/>
      <c r="BE49" s="650"/>
      <c r="BF49" s="650"/>
      <c r="BG49" s="537"/>
      <c r="BH49" s="537"/>
      <c r="BI49" s="537"/>
      <c r="BJ49" s="537"/>
    </row>
    <row r="50" spans="1:74" s="439" customFormat="1" ht="12" customHeight="1" x14ac:dyDescent="0.2">
      <c r="A50" s="438"/>
      <c r="B50" s="814" t="s">
        <v>1242</v>
      </c>
      <c r="C50" s="785"/>
      <c r="D50" s="785"/>
      <c r="E50" s="785"/>
      <c r="F50" s="785"/>
      <c r="G50" s="785"/>
      <c r="H50" s="785"/>
      <c r="I50" s="785"/>
      <c r="J50" s="785"/>
      <c r="K50" s="785"/>
      <c r="L50" s="785"/>
      <c r="M50" s="785"/>
      <c r="N50" s="785"/>
      <c r="O50" s="785"/>
      <c r="P50" s="785"/>
      <c r="Q50" s="785"/>
      <c r="AY50" s="537"/>
      <c r="AZ50" s="537"/>
      <c r="BA50" s="537"/>
      <c r="BB50" s="537"/>
      <c r="BC50" s="537"/>
      <c r="BD50" s="650"/>
      <c r="BE50" s="650"/>
      <c r="BF50" s="650"/>
      <c r="BG50" s="537"/>
      <c r="BH50" s="537"/>
      <c r="BI50" s="537"/>
      <c r="BJ50" s="537"/>
    </row>
    <row r="51" spans="1:74" s="439" customFormat="1" ht="12" customHeight="1" x14ac:dyDescent="0.2">
      <c r="A51" s="438"/>
      <c r="B51" s="814" t="s">
        <v>1243</v>
      </c>
      <c r="C51" s="785"/>
      <c r="D51" s="785"/>
      <c r="E51" s="785"/>
      <c r="F51" s="785"/>
      <c r="G51" s="785"/>
      <c r="H51" s="785"/>
      <c r="I51" s="785"/>
      <c r="J51" s="785"/>
      <c r="K51" s="785"/>
      <c r="L51" s="785"/>
      <c r="M51" s="785"/>
      <c r="N51" s="785"/>
      <c r="O51" s="785"/>
      <c r="P51" s="785"/>
      <c r="Q51" s="785"/>
      <c r="AY51" s="537"/>
      <c r="AZ51" s="537"/>
      <c r="BA51" s="537"/>
      <c r="BB51" s="537"/>
      <c r="BC51" s="537"/>
      <c r="BD51" s="650"/>
      <c r="BE51" s="650"/>
      <c r="BF51" s="650"/>
      <c r="BG51" s="537"/>
      <c r="BH51" s="537"/>
      <c r="BI51" s="537"/>
      <c r="BJ51" s="537"/>
    </row>
    <row r="52" spans="1:74" s="439" customFormat="1" ht="12" customHeight="1" x14ac:dyDescent="0.2">
      <c r="A52" s="438"/>
      <c r="B52" s="816" t="s">
        <v>1367</v>
      </c>
      <c r="C52" s="816"/>
      <c r="D52" s="816"/>
      <c r="E52" s="816"/>
      <c r="F52" s="816"/>
      <c r="G52" s="816"/>
      <c r="H52" s="816"/>
      <c r="I52" s="816"/>
      <c r="J52" s="816"/>
      <c r="K52" s="816"/>
      <c r="L52" s="816"/>
      <c r="M52" s="816"/>
      <c r="N52" s="816"/>
      <c r="O52" s="816"/>
      <c r="P52" s="816"/>
      <c r="Q52" s="816"/>
      <c r="R52" s="816"/>
      <c r="AY52" s="537"/>
      <c r="AZ52" s="537"/>
      <c r="BA52" s="537"/>
      <c r="BB52" s="537"/>
      <c r="BC52" s="537"/>
      <c r="BD52" s="650"/>
      <c r="BE52" s="650"/>
      <c r="BF52" s="650"/>
      <c r="BG52" s="537"/>
      <c r="BH52" s="537"/>
      <c r="BI52" s="537"/>
      <c r="BJ52" s="537"/>
    </row>
    <row r="53" spans="1:74" s="439" customFormat="1" ht="12" customHeight="1" x14ac:dyDescent="0.2">
      <c r="A53" s="438"/>
      <c r="B53" s="814" t="s">
        <v>995</v>
      </c>
      <c r="C53" s="814"/>
      <c r="D53" s="814"/>
      <c r="E53" s="814"/>
      <c r="F53" s="814"/>
      <c r="G53" s="814"/>
      <c r="H53" s="814"/>
      <c r="I53" s="814"/>
      <c r="J53" s="814"/>
      <c r="K53" s="814"/>
      <c r="L53" s="814"/>
      <c r="M53" s="814"/>
      <c r="N53" s="814"/>
      <c r="O53" s="814"/>
      <c r="P53" s="814"/>
      <c r="Q53" s="785"/>
      <c r="AY53" s="537"/>
      <c r="AZ53" s="537"/>
      <c r="BA53" s="537"/>
      <c r="BB53" s="537"/>
      <c r="BC53" s="537"/>
      <c r="BD53" s="650"/>
      <c r="BE53" s="650"/>
      <c r="BF53" s="650"/>
      <c r="BG53" s="537"/>
      <c r="BH53" s="537"/>
      <c r="BI53" s="537"/>
      <c r="BJ53" s="537"/>
    </row>
    <row r="54" spans="1:74" s="732" customFormat="1" ht="12" customHeight="1" x14ac:dyDescent="0.2">
      <c r="A54" s="438"/>
      <c r="B54" s="739" t="s">
        <v>1249</v>
      </c>
      <c r="Q54" s="731"/>
      <c r="AY54" s="537"/>
      <c r="AZ54" s="537"/>
      <c r="BA54" s="537"/>
      <c r="BB54" s="537"/>
      <c r="BC54" s="537"/>
      <c r="BD54" s="650"/>
      <c r="BE54" s="650"/>
      <c r="BF54" s="650"/>
      <c r="BG54" s="537"/>
      <c r="BH54" s="537"/>
      <c r="BI54" s="537"/>
      <c r="BJ54" s="537"/>
    </row>
    <row r="55" spans="1:74" s="439" customFormat="1" ht="12" customHeight="1" x14ac:dyDescent="0.2">
      <c r="A55" s="438"/>
      <c r="B55" s="814" t="s">
        <v>1250</v>
      </c>
      <c r="C55" s="789"/>
      <c r="D55" s="789"/>
      <c r="E55" s="789"/>
      <c r="F55" s="789"/>
      <c r="G55" s="789"/>
      <c r="H55" s="789"/>
      <c r="I55" s="789"/>
      <c r="J55" s="789"/>
      <c r="K55" s="789"/>
      <c r="L55" s="789"/>
      <c r="M55" s="789"/>
      <c r="N55" s="789"/>
      <c r="O55" s="789"/>
      <c r="P55" s="789"/>
      <c r="Q55" s="785"/>
      <c r="AY55" s="537"/>
      <c r="AZ55" s="537"/>
      <c r="BA55" s="537"/>
      <c r="BB55" s="537"/>
      <c r="BC55" s="537"/>
      <c r="BD55" s="650"/>
      <c r="BE55" s="650"/>
      <c r="BF55" s="650"/>
      <c r="BG55" s="537"/>
      <c r="BH55" s="537"/>
      <c r="BI55" s="537"/>
      <c r="BJ55" s="537"/>
    </row>
    <row r="56" spans="1:74" s="439" customFormat="1" ht="12" customHeight="1" x14ac:dyDescent="0.2">
      <c r="A56" s="438"/>
      <c r="B56" s="814" t="s">
        <v>1048</v>
      </c>
      <c r="C56" s="789"/>
      <c r="D56" s="789"/>
      <c r="E56" s="789"/>
      <c r="F56" s="789"/>
      <c r="G56" s="789"/>
      <c r="H56" s="789"/>
      <c r="I56" s="789"/>
      <c r="J56" s="789"/>
      <c r="K56" s="789"/>
      <c r="L56" s="789"/>
      <c r="M56" s="789"/>
      <c r="N56" s="789"/>
      <c r="O56" s="789"/>
      <c r="P56" s="789"/>
      <c r="Q56" s="785"/>
      <c r="AY56" s="537"/>
      <c r="AZ56" s="537"/>
      <c r="BA56" s="537"/>
      <c r="BB56" s="537"/>
      <c r="BC56" s="537"/>
      <c r="BD56" s="650"/>
      <c r="BE56" s="650"/>
      <c r="BF56" s="650"/>
      <c r="BG56" s="537"/>
      <c r="BH56" s="537"/>
      <c r="BI56" s="537"/>
      <c r="BJ56" s="537"/>
    </row>
    <row r="57" spans="1:74" s="439" customFormat="1" ht="12" customHeight="1" x14ac:dyDescent="0.2">
      <c r="A57" s="438"/>
      <c r="B57" s="788" t="s">
        <v>1036</v>
      </c>
      <c r="C57" s="789"/>
      <c r="D57" s="789"/>
      <c r="E57" s="789"/>
      <c r="F57" s="789"/>
      <c r="G57" s="789"/>
      <c r="H57" s="789"/>
      <c r="I57" s="789"/>
      <c r="J57" s="789"/>
      <c r="K57" s="789"/>
      <c r="L57" s="789"/>
      <c r="M57" s="789"/>
      <c r="N57" s="789"/>
      <c r="O57" s="789"/>
      <c r="P57" s="789"/>
      <c r="Q57" s="785"/>
      <c r="AY57" s="537"/>
      <c r="AZ57" s="537"/>
      <c r="BA57" s="537"/>
      <c r="BB57" s="537"/>
      <c r="BC57" s="537"/>
      <c r="BD57" s="650"/>
      <c r="BE57" s="650"/>
      <c r="BF57" s="650"/>
      <c r="BG57" s="537"/>
      <c r="BH57" s="537"/>
      <c r="BI57" s="537"/>
      <c r="BJ57" s="537"/>
    </row>
    <row r="58" spans="1:74" s="439" customFormat="1" ht="12.75" x14ac:dyDescent="0.2">
      <c r="A58" s="438"/>
      <c r="B58" s="813" t="s">
        <v>1059</v>
      </c>
      <c r="C58" s="785"/>
      <c r="D58" s="785"/>
      <c r="E58" s="785"/>
      <c r="F58" s="785"/>
      <c r="G58" s="785"/>
      <c r="H58" s="785"/>
      <c r="I58" s="785"/>
      <c r="J58" s="785"/>
      <c r="K58" s="785"/>
      <c r="L58" s="785"/>
      <c r="M58" s="785"/>
      <c r="N58" s="785"/>
      <c r="O58" s="785"/>
      <c r="P58" s="785"/>
      <c r="Q58" s="785"/>
      <c r="AY58" s="537"/>
      <c r="AZ58" s="537"/>
      <c r="BA58" s="537"/>
      <c r="BB58" s="537"/>
      <c r="BC58" s="537"/>
      <c r="BD58" s="650"/>
      <c r="BE58" s="650"/>
      <c r="BF58" s="650"/>
      <c r="BG58" s="537"/>
      <c r="BH58" s="537"/>
      <c r="BI58" s="537"/>
      <c r="BJ58" s="537"/>
    </row>
    <row r="59" spans="1:74" s="439" customFormat="1" ht="12" customHeight="1" x14ac:dyDescent="0.2">
      <c r="A59" s="438"/>
      <c r="B59" s="783" t="s">
        <v>1040</v>
      </c>
      <c r="C59" s="784"/>
      <c r="D59" s="784"/>
      <c r="E59" s="784"/>
      <c r="F59" s="784"/>
      <c r="G59" s="784"/>
      <c r="H59" s="784"/>
      <c r="I59" s="784"/>
      <c r="J59" s="784"/>
      <c r="K59" s="784"/>
      <c r="L59" s="784"/>
      <c r="M59" s="784"/>
      <c r="N59" s="784"/>
      <c r="O59" s="784"/>
      <c r="P59" s="784"/>
      <c r="Q59" s="785"/>
      <c r="AY59" s="537"/>
      <c r="AZ59" s="537"/>
      <c r="BA59" s="537"/>
      <c r="BB59" s="537"/>
      <c r="BC59" s="537"/>
      <c r="BD59" s="650"/>
      <c r="BE59" s="650"/>
      <c r="BF59" s="650"/>
      <c r="BG59" s="537"/>
      <c r="BH59" s="537"/>
      <c r="BI59" s="537"/>
      <c r="BJ59" s="537"/>
    </row>
    <row r="60" spans="1:74" s="440" customFormat="1" ht="12" customHeight="1" x14ac:dyDescent="0.2">
      <c r="A60" s="436"/>
      <c r="B60" s="805" t="s">
        <v>1138</v>
      </c>
      <c r="C60" s="785"/>
      <c r="D60" s="785"/>
      <c r="E60" s="785"/>
      <c r="F60" s="785"/>
      <c r="G60" s="785"/>
      <c r="H60" s="785"/>
      <c r="I60" s="785"/>
      <c r="J60" s="785"/>
      <c r="K60" s="785"/>
      <c r="L60" s="785"/>
      <c r="M60" s="785"/>
      <c r="N60" s="785"/>
      <c r="O60" s="785"/>
      <c r="P60" s="785"/>
      <c r="Q60" s="785"/>
      <c r="AY60" s="536"/>
      <c r="AZ60" s="536"/>
      <c r="BA60" s="536"/>
      <c r="BB60" s="536"/>
      <c r="BC60" s="536"/>
      <c r="BD60" s="649"/>
      <c r="BE60" s="649"/>
      <c r="BF60" s="649"/>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53" sqref="B53:Q5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1" t="s">
        <v>990</v>
      </c>
      <c r="B1" s="815" t="s">
        <v>1113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G5" s="644"/>
      <c r="BK5" s="411"/>
      <c r="BL5" s="411"/>
      <c r="BM5" s="411"/>
      <c r="BN5" s="411"/>
      <c r="BO5" s="411"/>
      <c r="BP5" s="411"/>
      <c r="BQ5" s="411"/>
      <c r="BR5" s="411"/>
      <c r="BS5" s="411"/>
      <c r="BT5" s="411"/>
      <c r="BU5" s="411"/>
      <c r="BV5" s="411"/>
    </row>
    <row r="6" spans="1:74" ht="11.1" customHeight="1" x14ac:dyDescent="0.2">
      <c r="A6" s="162" t="s">
        <v>495</v>
      </c>
      <c r="B6" s="172" t="s">
        <v>509</v>
      </c>
      <c r="C6" s="252">
        <v>22.113781387</v>
      </c>
      <c r="D6" s="252">
        <v>22.397446143</v>
      </c>
      <c r="E6" s="252">
        <v>22.402258418999999</v>
      </c>
      <c r="F6" s="252">
        <v>22.197323000000001</v>
      </c>
      <c r="G6" s="252">
        <v>21.795070290000002</v>
      </c>
      <c r="H6" s="252">
        <v>21.858570666999999</v>
      </c>
      <c r="I6" s="252">
        <v>22.481308677000001</v>
      </c>
      <c r="J6" s="252">
        <v>22.597583418999999</v>
      </c>
      <c r="K6" s="252">
        <v>22.159194667000001</v>
      </c>
      <c r="L6" s="252">
        <v>22.266371289999999</v>
      </c>
      <c r="M6" s="252">
        <v>22.528332667000001</v>
      </c>
      <c r="N6" s="252">
        <v>22.504214032</v>
      </c>
      <c r="O6" s="252">
        <v>22.421187710000002</v>
      </c>
      <c r="P6" s="252">
        <v>22.112406378999999</v>
      </c>
      <c r="Q6" s="252">
        <v>22.224377129000001</v>
      </c>
      <c r="R6" s="252">
        <v>21.683530666999999</v>
      </c>
      <c r="S6" s="252">
        <v>21.213410097000001</v>
      </c>
      <c r="T6" s="252">
        <v>21.338065</v>
      </c>
      <c r="U6" s="252">
        <v>21.944827547999999</v>
      </c>
      <c r="V6" s="252">
        <v>21.873469676999999</v>
      </c>
      <c r="W6" s="252">
        <v>21.634785333</v>
      </c>
      <c r="X6" s="252">
        <v>21.994218903</v>
      </c>
      <c r="Y6" s="252">
        <v>22.518519333</v>
      </c>
      <c r="Z6" s="252">
        <v>21.989830387000001</v>
      </c>
      <c r="AA6" s="252">
        <v>22.207304419</v>
      </c>
      <c r="AB6" s="252">
        <v>22.648279286000001</v>
      </c>
      <c r="AC6" s="252">
        <v>22.596148710000001</v>
      </c>
      <c r="AD6" s="252">
        <v>22.089499</v>
      </c>
      <c r="AE6" s="252">
        <v>22.436153387000001</v>
      </c>
      <c r="AF6" s="252">
        <v>22.478562332999999</v>
      </c>
      <c r="AG6" s="252">
        <v>22.816866677</v>
      </c>
      <c r="AH6" s="252">
        <v>22.910691289999999</v>
      </c>
      <c r="AI6" s="252">
        <v>22.563476000000001</v>
      </c>
      <c r="AJ6" s="252">
        <v>23.363978355</v>
      </c>
      <c r="AK6" s="252">
        <v>24.261991333000001</v>
      </c>
      <c r="AL6" s="252">
        <v>24.075231386999999</v>
      </c>
      <c r="AM6" s="252">
        <v>23.777842452000002</v>
      </c>
      <c r="AN6" s="252">
        <v>24.311703714</v>
      </c>
      <c r="AO6" s="252">
        <v>24.691983774000001</v>
      </c>
      <c r="AP6" s="252">
        <v>24.441936999999999</v>
      </c>
      <c r="AQ6" s="252">
        <v>24.635374839000001</v>
      </c>
      <c r="AR6" s="252">
        <v>24.813253667000001</v>
      </c>
      <c r="AS6" s="252">
        <v>25.324765160999998</v>
      </c>
      <c r="AT6" s="252">
        <v>25.858175968000001</v>
      </c>
      <c r="AU6" s="252">
        <v>25.845685667000001</v>
      </c>
      <c r="AV6" s="252">
        <v>25.899524859</v>
      </c>
      <c r="AW6" s="252">
        <v>26.123500612000001</v>
      </c>
      <c r="AX6" s="252">
        <v>26.512164233</v>
      </c>
      <c r="AY6" s="409">
        <v>26.148430969</v>
      </c>
      <c r="AZ6" s="409">
        <v>26.261715476999999</v>
      </c>
      <c r="BA6" s="409">
        <v>26.413294001000001</v>
      </c>
      <c r="BB6" s="409">
        <v>26.605075676999999</v>
      </c>
      <c r="BC6" s="409">
        <v>26.845297456000001</v>
      </c>
      <c r="BD6" s="409">
        <v>26.877722116000001</v>
      </c>
      <c r="BE6" s="409">
        <v>26.817610811000002</v>
      </c>
      <c r="BF6" s="409">
        <v>26.980129850000001</v>
      </c>
      <c r="BG6" s="409">
        <v>26.947797907999998</v>
      </c>
      <c r="BH6" s="409">
        <v>27.086863618999999</v>
      </c>
      <c r="BI6" s="409">
        <v>27.354436335999999</v>
      </c>
      <c r="BJ6" s="409">
        <v>27.353456619999999</v>
      </c>
      <c r="BK6" s="409">
        <v>27.479710111999999</v>
      </c>
      <c r="BL6" s="409">
        <v>27.581101696000001</v>
      </c>
      <c r="BM6" s="409">
        <v>27.798178512</v>
      </c>
      <c r="BN6" s="409">
        <v>27.954351046999999</v>
      </c>
      <c r="BO6" s="409">
        <v>28.081993793999999</v>
      </c>
      <c r="BP6" s="409">
        <v>28.162050311000002</v>
      </c>
      <c r="BQ6" s="409">
        <v>28.134917522999999</v>
      </c>
      <c r="BR6" s="409">
        <v>28.374842269999998</v>
      </c>
      <c r="BS6" s="409">
        <v>28.418821487999999</v>
      </c>
      <c r="BT6" s="409">
        <v>28.584855551</v>
      </c>
      <c r="BU6" s="409">
        <v>28.855744267999999</v>
      </c>
      <c r="BV6" s="409">
        <v>28.872062803999999</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4.8144869999999997</v>
      </c>
      <c r="P7" s="252">
        <v>4.7344869999999997</v>
      </c>
      <c r="Q7" s="252">
        <v>4.6544869999999996</v>
      </c>
      <c r="R7" s="252">
        <v>4.3164870000000004</v>
      </c>
      <c r="S7" s="252">
        <v>3.6784870000000001</v>
      </c>
      <c r="T7" s="252">
        <v>3.9794870000000002</v>
      </c>
      <c r="U7" s="252">
        <v>4.6044869999999998</v>
      </c>
      <c r="V7" s="252">
        <v>4.7424869999999997</v>
      </c>
      <c r="W7" s="252">
        <v>4.7464870000000001</v>
      </c>
      <c r="X7" s="252">
        <v>4.8104870000000002</v>
      </c>
      <c r="Y7" s="252">
        <v>5.1324870000000002</v>
      </c>
      <c r="Z7" s="252">
        <v>4.9154869999999997</v>
      </c>
      <c r="AA7" s="252">
        <v>5.1144869999999996</v>
      </c>
      <c r="AB7" s="252">
        <v>5.134487</v>
      </c>
      <c r="AC7" s="252">
        <v>4.9044869999999996</v>
      </c>
      <c r="AD7" s="252">
        <v>4.4944870000000003</v>
      </c>
      <c r="AE7" s="252">
        <v>4.6274870000000004</v>
      </c>
      <c r="AF7" s="252">
        <v>4.6804870000000003</v>
      </c>
      <c r="AG7" s="252">
        <v>4.9574870000000004</v>
      </c>
      <c r="AH7" s="252">
        <v>5.1114870000000003</v>
      </c>
      <c r="AI7" s="252">
        <v>4.9274870000000002</v>
      </c>
      <c r="AJ7" s="252">
        <v>4.9394869999999997</v>
      </c>
      <c r="AK7" s="252">
        <v>5.267487</v>
      </c>
      <c r="AL7" s="252">
        <v>5.344487</v>
      </c>
      <c r="AM7" s="252">
        <v>5.1984870000000001</v>
      </c>
      <c r="AN7" s="252">
        <v>5.3614870000000003</v>
      </c>
      <c r="AO7" s="252">
        <v>5.3964869999999996</v>
      </c>
      <c r="AP7" s="252">
        <v>5.0234870000000003</v>
      </c>
      <c r="AQ7" s="252">
        <v>5.1734869999999997</v>
      </c>
      <c r="AR7" s="252">
        <v>5.0954870000000003</v>
      </c>
      <c r="AS7" s="252">
        <v>5.2294869999999998</v>
      </c>
      <c r="AT7" s="252">
        <v>5.1984870000000001</v>
      </c>
      <c r="AU7" s="252">
        <v>5.1034870000000003</v>
      </c>
      <c r="AV7" s="252">
        <v>5.2548904969999999</v>
      </c>
      <c r="AW7" s="252">
        <v>5.1701286803000004</v>
      </c>
      <c r="AX7" s="252">
        <v>5.3175807409000004</v>
      </c>
      <c r="AY7" s="409">
        <v>4.9396104860000003</v>
      </c>
      <c r="AZ7" s="409">
        <v>4.9801807051999996</v>
      </c>
      <c r="BA7" s="409">
        <v>4.9273751224</v>
      </c>
      <c r="BB7" s="409">
        <v>5.0615275420000003</v>
      </c>
      <c r="BC7" s="409">
        <v>5.1741311022999996</v>
      </c>
      <c r="BD7" s="409">
        <v>5.1872748646</v>
      </c>
      <c r="BE7" s="409">
        <v>5.1620756469</v>
      </c>
      <c r="BF7" s="409">
        <v>5.2163232400000004</v>
      </c>
      <c r="BG7" s="409">
        <v>5.2609390186000002</v>
      </c>
      <c r="BH7" s="409">
        <v>5.2647923750999999</v>
      </c>
      <c r="BI7" s="409">
        <v>5.2917974574000004</v>
      </c>
      <c r="BJ7" s="409">
        <v>5.2350343296000004</v>
      </c>
      <c r="BK7" s="409">
        <v>5.3638066115000003</v>
      </c>
      <c r="BL7" s="409">
        <v>5.3505215411</v>
      </c>
      <c r="BM7" s="409">
        <v>5.3128203479999998</v>
      </c>
      <c r="BN7" s="409">
        <v>5.3403897577999997</v>
      </c>
      <c r="BO7" s="409">
        <v>5.3191672910000003</v>
      </c>
      <c r="BP7" s="409">
        <v>5.3498470329999996</v>
      </c>
      <c r="BQ7" s="409">
        <v>5.3350784662999997</v>
      </c>
      <c r="BR7" s="409">
        <v>5.3833250317000001</v>
      </c>
      <c r="BS7" s="409">
        <v>5.4309158086</v>
      </c>
      <c r="BT7" s="409">
        <v>5.4323165146000001</v>
      </c>
      <c r="BU7" s="409">
        <v>5.4557998589999999</v>
      </c>
      <c r="BV7" s="409">
        <v>5.4178611099999996</v>
      </c>
    </row>
    <row r="8" spans="1:74" ht="11.1" customHeight="1" x14ac:dyDescent="0.2">
      <c r="A8" s="162" t="s">
        <v>262</v>
      </c>
      <c r="B8" s="173" t="s">
        <v>354</v>
      </c>
      <c r="C8" s="252">
        <v>2.635643</v>
      </c>
      <c r="D8" s="252">
        <v>2.711643</v>
      </c>
      <c r="E8" s="252">
        <v>2.6926429999999999</v>
      </c>
      <c r="F8" s="252">
        <v>2.5456430000000001</v>
      </c>
      <c r="G8" s="252">
        <v>2.5836429999999999</v>
      </c>
      <c r="H8" s="252">
        <v>2.6056430000000002</v>
      </c>
      <c r="I8" s="252">
        <v>2.6346430000000001</v>
      </c>
      <c r="J8" s="252">
        <v>2.6176430000000002</v>
      </c>
      <c r="K8" s="252">
        <v>2.6216430000000002</v>
      </c>
      <c r="L8" s="252">
        <v>2.6286429999999998</v>
      </c>
      <c r="M8" s="252">
        <v>2.6116429999999999</v>
      </c>
      <c r="N8" s="252">
        <v>2.6116429999999999</v>
      </c>
      <c r="O8" s="252">
        <v>2.6093709999999999</v>
      </c>
      <c r="P8" s="252">
        <v>2.5463710000000002</v>
      </c>
      <c r="Q8" s="252">
        <v>2.5383710000000002</v>
      </c>
      <c r="R8" s="252">
        <v>2.5093709999999998</v>
      </c>
      <c r="S8" s="252">
        <v>2.507371</v>
      </c>
      <c r="T8" s="252">
        <v>2.531371</v>
      </c>
      <c r="U8" s="252">
        <v>2.507371</v>
      </c>
      <c r="V8" s="252">
        <v>2.495371</v>
      </c>
      <c r="W8" s="252">
        <v>2.4463710000000001</v>
      </c>
      <c r="X8" s="252">
        <v>2.4233709999999999</v>
      </c>
      <c r="Y8" s="252">
        <v>2.4003709999999998</v>
      </c>
      <c r="Z8" s="252">
        <v>2.3603710000000002</v>
      </c>
      <c r="AA8" s="252">
        <v>2.3513709999999999</v>
      </c>
      <c r="AB8" s="252">
        <v>2.358371</v>
      </c>
      <c r="AC8" s="252">
        <v>2.354371</v>
      </c>
      <c r="AD8" s="252">
        <v>2.3393709999999999</v>
      </c>
      <c r="AE8" s="252">
        <v>2.3443710000000002</v>
      </c>
      <c r="AF8" s="252">
        <v>2.3333710000000001</v>
      </c>
      <c r="AG8" s="252">
        <v>2.3053710000000001</v>
      </c>
      <c r="AH8" s="252">
        <v>2.2303709999999999</v>
      </c>
      <c r="AI8" s="252">
        <v>2.0263710000000001</v>
      </c>
      <c r="AJ8" s="252">
        <v>2.197371</v>
      </c>
      <c r="AK8" s="252">
        <v>2.1433710000000001</v>
      </c>
      <c r="AL8" s="252">
        <v>2.144371</v>
      </c>
      <c r="AM8" s="252">
        <v>2.213371</v>
      </c>
      <c r="AN8" s="252">
        <v>2.1763710000000001</v>
      </c>
      <c r="AO8" s="252">
        <v>2.1393710000000001</v>
      </c>
      <c r="AP8" s="252">
        <v>2.1723710000000001</v>
      </c>
      <c r="AQ8" s="252">
        <v>2.1373709999999999</v>
      </c>
      <c r="AR8" s="252">
        <v>2.1193710000000001</v>
      </c>
      <c r="AS8" s="252">
        <v>2.116371</v>
      </c>
      <c r="AT8" s="252">
        <v>2.0823710000000002</v>
      </c>
      <c r="AU8" s="252">
        <v>2.0913710000000001</v>
      </c>
      <c r="AV8" s="252">
        <v>2.0151882004999999</v>
      </c>
      <c r="AW8" s="252">
        <v>1.9425046718000001</v>
      </c>
      <c r="AX8" s="252">
        <v>2.1109151970000002</v>
      </c>
      <c r="AY8" s="409">
        <v>2.1059255828999999</v>
      </c>
      <c r="AZ8" s="409">
        <v>2.099319172</v>
      </c>
      <c r="BA8" s="409">
        <v>2.0916010782000001</v>
      </c>
      <c r="BB8" s="409">
        <v>2.0840393355</v>
      </c>
      <c r="BC8" s="409">
        <v>2.0766732533000001</v>
      </c>
      <c r="BD8" s="409">
        <v>2.0698071519000001</v>
      </c>
      <c r="BE8" s="409">
        <v>2.0626004644</v>
      </c>
      <c r="BF8" s="409">
        <v>2.0552750103999999</v>
      </c>
      <c r="BG8" s="409">
        <v>2.0482126892000001</v>
      </c>
      <c r="BH8" s="409">
        <v>2.0407382434999999</v>
      </c>
      <c r="BI8" s="409">
        <v>2.0338933787000002</v>
      </c>
      <c r="BJ8" s="409">
        <v>2.0273020900000001</v>
      </c>
      <c r="BK8" s="409">
        <v>2.0160179009000001</v>
      </c>
      <c r="BL8" s="409">
        <v>2.0099300548999999</v>
      </c>
      <c r="BM8" s="409">
        <v>2.0027728643999998</v>
      </c>
      <c r="BN8" s="409">
        <v>1.9957853888999999</v>
      </c>
      <c r="BO8" s="409">
        <v>1.9888858029000001</v>
      </c>
      <c r="BP8" s="409">
        <v>1.9826698785000001</v>
      </c>
      <c r="BQ8" s="409">
        <v>1.9759583566000001</v>
      </c>
      <c r="BR8" s="409">
        <v>1.9691446384</v>
      </c>
      <c r="BS8" s="409">
        <v>1.9626654793</v>
      </c>
      <c r="BT8" s="409">
        <v>1.9556624365999999</v>
      </c>
      <c r="BU8" s="409">
        <v>1.9493311088</v>
      </c>
      <c r="BV8" s="409">
        <v>1.9432592934999999</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18.650827667000001</v>
      </c>
      <c r="AV9" s="252">
        <v>18.629446161000001</v>
      </c>
      <c r="AW9" s="252">
        <v>19.010867260000001</v>
      </c>
      <c r="AX9" s="252">
        <v>19.083668294999999</v>
      </c>
      <c r="AY9" s="409">
        <v>19.102894899999999</v>
      </c>
      <c r="AZ9" s="409">
        <v>19.182215599999999</v>
      </c>
      <c r="BA9" s="409">
        <v>19.3943178</v>
      </c>
      <c r="BB9" s="409">
        <v>19.459508799999998</v>
      </c>
      <c r="BC9" s="409">
        <v>19.594493100000001</v>
      </c>
      <c r="BD9" s="409">
        <v>19.620640099999999</v>
      </c>
      <c r="BE9" s="409">
        <v>19.592934700000001</v>
      </c>
      <c r="BF9" s="409">
        <v>19.708531600000001</v>
      </c>
      <c r="BG9" s="409">
        <v>19.6386462</v>
      </c>
      <c r="BH9" s="409">
        <v>19.781333</v>
      </c>
      <c r="BI9" s="409">
        <v>20.028745499999999</v>
      </c>
      <c r="BJ9" s="409">
        <v>20.091120199999999</v>
      </c>
      <c r="BK9" s="409">
        <v>20.0998856</v>
      </c>
      <c r="BL9" s="409">
        <v>20.2206501</v>
      </c>
      <c r="BM9" s="409">
        <v>20.4825853</v>
      </c>
      <c r="BN9" s="409">
        <v>20.618175900000001</v>
      </c>
      <c r="BO9" s="409">
        <v>20.773940700000001</v>
      </c>
      <c r="BP9" s="409">
        <v>20.829533399999999</v>
      </c>
      <c r="BQ9" s="409">
        <v>20.8238807</v>
      </c>
      <c r="BR9" s="409">
        <v>21.022372600000001</v>
      </c>
      <c r="BS9" s="409">
        <v>21.025240199999999</v>
      </c>
      <c r="BT9" s="409">
        <v>21.1968766</v>
      </c>
      <c r="BU9" s="409">
        <v>21.450613300000001</v>
      </c>
      <c r="BV9" s="409">
        <v>21.510942400000001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494</v>
      </c>
      <c r="B11" s="172" t="s">
        <v>510</v>
      </c>
      <c r="C11" s="252">
        <v>5.0158459999999998</v>
      </c>
      <c r="D11" s="252">
        <v>4.9419399999999998</v>
      </c>
      <c r="E11" s="252">
        <v>4.9066599999999996</v>
      </c>
      <c r="F11" s="252">
        <v>5.1907379999999996</v>
      </c>
      <c r="G11" s="252">
        <v>5.4185980000000002</v>
      </c>
      <c r="H11" s="252">
        <v>5.660291</v>
      </c>
      <c r="I11" s="252">
        <v>5.5580540000000003</v>
      </c>
      <c r="J11" s="252">
        <v>5.8233059999999996</v>
      </c>
      <c r="K11" s="252">
        <v>5.5866910000000001</v>
      </c>
      <c r="L11" s="252">
        <v>5.7247009999999996</v>
      </c>
      <c r="M11" s="252">
        <v>5.3099439999999998</v>
      </c>
      <c r="N11" s="252">
        <v>5.2507919999999997</v>
      </c>
      <c r="O11" s="252">
        <v>4.8302829999999997</v>
      </c>
      <c r="P11" s="252">
        <v>4.7263159999999997</v>
      </c>
      <c r="Q11" s="252">
        <v>4.6822540000000004</v>
      </c>
      <c r="R11" s="252">
        <v>5.2059150000000001</v>
      </c>
      <c r="S11" s="252">
        <v>5.5590619999999999</v>
      </c>
      <c r="T11" s="252">
        <v>5.4763000000000002</v>
      </c>
      <c r="U11" s="252">
        <v>5.6362569999999996</v>
      </c>
      <c r="V11" s="252">
        <v>5.5937270000000003</v>
      </c>
      <c r="W11" s="252">
        <v>5.7092559999999999</v>
      </c>
      <c r="X11" s="252">
        <v>5.4877419999999999</v>
      </c>
      <c r="Y11" s="252">
        <v>5.3629009999999999</v>
      </c>
      <c r="Z11" s="252">
        <v>5.1156110000000004</v>
      </c>
      <c r="AA11" s="252">
        <v>4.976305</v>
      </c>
      <c r="AB11" s="252">
        <v>4.9553050000000001</v>
      </c>
      <c r="AC11" s="252">
        <v>4.8263049999999996</v>
      </c>
      <c r="AD11" s="252">
        <v>5.1063049999999999</v>
      </c>
      <c r="AE11" s="252">
        <v>5.460305</v>
      </c>
      <c r="AF11" s="252">
        <v>5.6503050000000004</v>
      </c>
      <c r="AG11" s="252">
        <v>5.7253049999999996</v>
      </c>
      <c r="AH11" s="252">
        <v>5.5993050000000002</v>
      </c>
      <c r="AI11" s="252">
        <v>5.8043050000000003</v>
      </c>
      <c r="AJ11" s="252">
        <v>5.5983049999999999</v>
      </c>
      <c r="AK11" s="252">
        <v>5.3113049999999999</v>
      </c>
      <c r="AL11" s="252">
        <v>5.0873049999999997</v>
      </c>
      <c r="AM11" s="252">
        <v>4.9213050000000003</v>
      </c>
      <c r="AN11" s="252">
        <v>4.8343049999999996</v>
      </c>
      <c r="AO11" s="252">
        <v>4.9143049999999997</v>
      </c>
      <c r="AP11" s="252">
        <v>5.4453050000000003</v>
      </c>
      <c r="AQ11" s="252">
        <v>5.6523050000000001</v>
      </c>
      <c r="AR11" s="252">
        <v>5.8323049999999999</v>
      </c>
      <c r="AS11" s="252">
        <v>5.8643049999999999</v>
      </c>
      <c r="AT11" s="252">
        <v>5.6643049999999997</v>
      </c>
      <c r="AU11" s="252">
        <v>5.6033049999999998</v>
      </c>
      <c r="AV11" s="252">
        <v>5.5745743124000002</v>
      </c>
      <c r="AW11" s="252">
        <v>5.5352806938999999</v>
      </c>
      <c r="AX11" s="252">
        <v>5.2113765124000002</v>
      </c>
      <c r="AY11" s="409">
        <v>5.1942837448999999</v>
      </c>
      <c r="AZ11" s="409">
        <v>5.0911197040999996</v>
      </c>
      <c r="BA11" s="409">
        <v>5.2154139991999999</v>
      </c>
      <c r="BB11" s="409">
        <v>5.7202541497999997</v>
      </c>
      <c r="BC11" s="409">
        <v>5.9483341564999996</v>
      </c>
      <c r="BD11" s="409">
        <v>6.1256596728000003</v>
      </c>
      <c r="BE11" s="409">
        <v>6.1593921792000002</v>
      </c>
      <c r="BF11" s="409">
        <v>5.9607130690999997</v>
      </c>
      <c r="BG11" s="409">
        <v>6.3085253605</v>
      </c>
      <c r="BH11" s="409">
        <v>5.8934099459000002</v>
      </c>
      <c r="BI11" s="409">
        <v>5.8749467066000003</v>
      </c>
      <c r="BJ11" s="409">
        <v>5.5593078659000001</v>
      </c>
      <c r="BK11" s="409">
        <v>5.4547896092999997</v>
      </c>
      <c r="BL11" s="409">
        <v>5.3516958736999998</v>
      </c>
      <c r="BM11" s="409">
        <v>5.4704583335999999</v>
      </c>
      <c r="BN11" s="409">
        <v>5.9823907530999998</v>
      </c>
      <c r="BO11" s="409">
        <v>6.200846028</v>
      </c>
      <c r="BP11" s="409">
        <v>6.3835516073000003</v>
      </c>
      <c r="BQ11" s="409">
        <v>6.4165387812999999</v>
      </c>
      <c r="BR11" s="409">
        <v>6.1975234583000001</v>
      </c>
      <c r="BS11" s="409">
        <v>6.5552972165999996</v>
      </c>
      <c r="BT11" s="409">
        <v>6.1307177953999998</v>
      </c>
      <c r="BU11" s="409">
        <v>6.1134804914999998</v>
      </c>
      <c r="BV11" s="409">
        <v>5.7974984902999998</v>
      </c>
    </row>
    <row r="12" spans="1:74" ht="11.1" customHeight="1" x14ac:dyDescent="0.2">
      <c r="A12" s="162" t="s">
        <v>264</v>
      </c>
      <c r="B12" s="173" t="s">
        <v>356</v>
      </c>
      <c r="C12" s="252">
        <v>0.70062800000000003</v>
      </c>
      <c r="D12" s="252">
        <v>0.69121500000000002</v>
      </c>
      <c r="E12" s="252">
        <v>0.69386899999999996</v>
      </c>
      <c r="F12" s="252">
        <v>0.70366499999999998</v>
      </c>
      <c r="G12" s="252">
        <v>0.70474300000000001</v>
      </c>
      <c r="H12" s="252">
        <v>0.723001</v>
      </c>
      <c r="I12" s="252">
        <v>0.71855999999999998</v>
      </c>
      <c r="J12" s="252">
        <v>0.72160400000000002</v>
      </c>
      <c r="K12" s="252">
        <v>0.71865100000000004</v>
      </c>
      <c r="L12" s="252">
        <v>0.72899899999999995</v>
      </c>
      <c r="M12" s="252">
        <v>0.72254399999999996</v>
      </c>
      <c r="N12" s="252">
        <v>0.69659700000000002</v>
      </c>
      <c r="O12" s="252">
        <v>0.69238</v>
      </c>
      <c r="P12" s="252">
        <v>0.70038</v>
      </c>
      <c r="Q12" s="252">
        <v>0.70038</v>
      </c>
      <c r="R12" s="252">
        <v>0.71138000000000001</v>
      </c>
      <c r="S12" s="252">
        <v>0.70138</v>
      </c>
      <c r="T12" s="252">
        <v>0.70638000000000001</v>
      </c>
      <c r="U12" s="252">
        <v>0.71638000000000002</v>
      </c>
      <c r="V12" s="252">
        <v>0.72738000000000003</v>
      </c>
      <c r="W12" s="252">
        <v>0.73638000000000003</v>
      </c>
      <c r="X12" s="252">
        <v>0.73038000000000003</v>
      </c>
      <c r="Y12" s="252">
        <v>0.72138000000000002</v>
      </c>
      <c r="Z12" s="252">
        <v>0.68237999999999999</v>
      </c>
      <c r="AA12" s="252">
        <v>0.67937999999999998</v>
      </c>
      <c r="AB12" s="252">
        <v>0.66737999999999997</v>
      </c>
      <c r="AC12" s="252">
        <v>0.66437999999999997</v>
      </c>
      <c r="AD12" s="252">
        <v>0.65337999999999996</v>
      </c>
      <c r="AE12" s="252">
        <v>0.67837999999999998</v>
      </c>
      <c r="AF12" s="252">
        <v>0.67237999999999998</v>
      </c>
      <c r="AG12" s="252">
        <v>0.67937999999999998</v>
      </c>
      <c r="AH12" s="252">
        <v>0.66337999999999997</v>
      </c>
      <c r="AI12" s="252">
        <v>0.68037999999999998</v>
      </c>
      <c r="AJ12" s="252">
        <v>0.70338000000000001</v>
      </c>
      <c r="AK12" s="252">
        <v>0.70438000000000001</v>
      </c>
      <c r="AL12" s="252">
        <v>0.68837999999999999</v>
      </c>
      <c r="AM12" s="252">
        <v>0.67837999999999998</v>
      </c>
      <c r="AN12" s="252">
        <v>0.66537999999999997</v>
      </c>
      <c r="AO12" s="252">
        <v>0.66437999999999997</v>
      </c>
      <c r="AP12" s="252">
        <v>0.68037999999999998</v>
      </c>
      <c r="AQ12" s="252">
        <v>0.69338</v>
      </c>
      <c r="AR12" s="252">
        <v>0.69538</v>
      </c>
      <c r="AS12" s="252">
        <v>0.68737999999999999</v>
      </c>
      <c r="AT12" s="252">
        <v>0.67537999999999998</v>
      </c>
      <c r="AU12" s="252">
        <v>0.69438</v>
      </c>
      <c r="AV12" s="252">
        <v>0.71035391086999999</v>
      </c>
      <c r="AW12" s="252">
        <v>0.70966664046000005</v>
      </c>
      <c r="AX12" s="252">
        <v>0.68177875748000005</v>
      </c>
      <c r="AY12" s="409">
        <v>0.67020457084999996</v>
      </c>
      <c r="AZ12" s="409">
        <v>0.64018912536999995</v>
      </c>
      <c r="BA12" s="409">
        <v>0.65836871728000002</v>
      </c>
      <c r="BB12" s="409">
        <v>0.67235347119</v>
      </c>
      <c r="BC12" s="409">
        <v>0.68593309689000004</v>
      </c>
      <c r="BD12" s="409">
        <v>0.68801429254000002</v>
      </c>
      <c r="BE12" s="409">
        <v>0.68288436600000002</v>
      </c>
      <c r="BF12" s="409">
        <v>0.66293733071000005</v>
      </c>
      <c r="BG12" s="409">
        <v>0.68086389011000004</v>
      </c>
      <c r="BH12" s="409">
        <v>0.70244845252999999</v>
      </c>
      <c r="BI12" s="409">
        <v>0.70157093768000001</v>
      </c>
      <c r="BJ12" s="409">
        <v>0.67444382509</v>
      </c>
      <c r="BK12" s="409">
        <v>0.68128449979000005</v>
      </c>
      <c r="BL12" s="409">
        <v>0.65173775608999995</v>
      </c>
      <c r="BM12" s="409">
        <v>0.67038817433999998</v>
      </c>
      <c r="BN12" s="409">
        <v>0.68371411670000004</v>
      </c>
      <c r="BO12" s="409">
        <v>0.69660663286000002</v>
      </c>
      <c r="BP12" s="409">
        <v>0.69889902382000002</v>
      </c>
      <c r="BQ12" s="409">
        <v>0.69385188465000003</v>
      </c>
      <c r="BR12" s="409">
        <v>0.67646917428999997</v>
      </c>
      <c r="BS12" s="409">
        <v>0.69410152894999999</v>
      </c>
      <c r="BT12" s="409">
        <v>0.71455278094999997</v>
      </c>
      <c r="BU12" s="409">
        <v>0.71347449239000005</v>
      </c>
      <c r="BV12" s="409">
        <v>0.68645921413</v>
      </c>
    </row>
    <row r="13" spans="1:74" ht="11.1" customHeight="1" x14ac:dyDescent="0.2">
      <c r="A13" s="162" t="s">
        <v>265</v>
      </c>
      <c r="B13" s="173" t="s">
        <v>357</v>
      </c>
      <c r="C13" s="252">
        <v>2.791712</v>
      </c>
      <c r="D13" s="252">
        <v>2.7408380000000001</v>
      </c>
      <c r="E13" s="252">
        <v>2.710658</v>
      </c>
      <c r="F13" s="252">
        <v>3.0023369999999998</v>
      </c>
      <c r="G13" s="252">
        <v>3.2437930000000001</v>
      </c>
      <c r="H13" s="252">
        <v>3.4571529999999999</v>
      </c>
      <c r="I13" s="252">
        <v>3.422231</v>
      </c>
      <c r="J13" s="252">
        <v>3.674566</v>
      </c>
      <c r="K13" s="252">
        <v>3.3986170000000002</v>
      </c>
      <c r="L13" s="252">
        <v>3.5206840000000001</v>
      </c>
      <c r="M13" s="252">
        <v>3.1207880000000001</v>
      </c>
      <c r="N13" s="252">
        <v>3.079615</v>
      </c>
      <c r="O13" s="252">
        <v>2.718216</v>
      </c>
      <c r="P13" s="252">
        <v>2.6182159999999999</v>
      </c>
      <c r="Q13" s="252">
        <v>2.6112160000000002</v>
      </c>
      <c r="R13" s="252">
        <v>3.125216</v>
      </c>
      <c r="S13" s="252">
        <v>3.492216</v>
      </c>
      <c r="T13" s="252">
        <v>3.4452159999999998</v>
      </c>
      <c r="U13" s="252">
        <v>3.6312160000000002</v>
      </c>
      <c r="V13" s="252">
        <v>3.5902159999999999</v>
      </c>
      <c r="W13" s="252">
        <v>3.673216</v>
      </c>
      <c r="X13" s="252">
        <v>3.4702160000000002</v>
      </c>
      <c r="Y13" s="252">
        <v>3.3402159999999999</v>
      </c>
      <c r="Z13" s="252">
        <v>3.1402160000000001</v>
      </c>
      <c r="AA13" s="252">
        <v>2.984216</v>
      </c>
      <c r="AB13" s="252">
        <v>2.9672160000000001</v>
      </c>
      <c r="AC13" s="252">
        <v>2.9132159999999998</v>
      </c>
      <c r="AD13" s="252">
        <v>3.1512159999999998</v>
      </c>
      <c r="AE13" s="252">
        <v>3.4902160000000002</v>
      </c>
      <c r="AF13" s="252">
        <v>3.669216</v>
      </c>
      <c r="AG13" s="252">
        <v>3.7402160000000002</v>
      </c>
      <c r="AH13" s="252">
        <v>3.617216</v>
      </c>
      <c r="AI13" s="252">
        <v>3.835216</v>
      </c>
      <c r="AJ13" s="252">
        <v>3.5922160000000001</v>
      </c>
      <c r="AK13" s="252">
        <v>3.3072159999999999</v>
      </c>
      <c r="AL13" s="252">
        <v>3.0682160000000001</v>
      </c>
      <c r="AM13" s="252">
        <v>2.9292159999999998</v>
      </c>
      <c r="AN13" s="252">
        <v>2.9322159999999999</v>
      </c>
      <c r="AO13" s="252">
        <v>2.9732159999999999</v>
      </c>
      <c r="AP13" s="252">
        <v>3.4462160000000002</v>
      </c>
      <c r="AQ13" s="252">
        <v>3.6432159999999998</v>
      </c>
      <c r="AR13" s="252">
        <v>3.8302160000000001</v>
      </c>
      <c r="AS13" s="252">
        <v>3.891216</v>
      </c>
      <c r="AT13" s="252">
        <v>3.7122160000000002</v>
      </c>
      <c r="AU13" s="252">
        <v>3.6242160000000001</v>
      </c>
      <c r="AV13" s="252">
        <v>3.5550983094999999</v>
      </c>
      <c r="AW13" s="252">
        <v>3.4906435455999998</v>
      </c>
      <c r="AX13" s="252">
        <v>3.2210380490000001</v>
      </c>
      <c r="AY13" s="409">
        <v>3.2259664373999999</v>
      </c>
      <c r="AZ13" s="409">
        <v>3.2280817183999999</v>
      </c>
      <c r="BA13" s="409">
        <v>3.2565271398000002</v>
      </c>
      <c r="BB13" s="409">
        <v>3.7448637106999998</v>
      </c>
      <c r="BC13" s="409">
        <v>3.9606784662000001</v>
      </c>
      <c r="BD13" s="409">
        <v>4.1450634911000002</v>
      </c>
      <c r="BE13" s="409">
        <v>4.2028357947000003</v>
      </c>
      <c r="BF13" s="409">
        <v>4.0344264901000004</v>
      </c>
      <c r="BG13" s="409">
        <v>4.3323380777000002</v>
      </c>
      <c r="BH13" s="409">
        <v>3.8920905965000001</v>
      </c>
      <c r="BI13" s="409">
        <v>3.8480143349999998</v>
      </c>
      <c r="BJ13" s="409">
        <v>3.5775561380999998</v>
      </c>
      <c r="BK13" s="409">
        <v>3.4856350205000002</v>
      </c>
      <c r="BL13" s="409">
        <v>3.4871773508000001</v>
      </c>
      <c r="BM13" s="409">
        <v>3.5097896844999998</v>
      </c>
      <c r="BN13" s="409">
        <v>4.0058951234000002</v>
      </c>
      <c r="BO13" s="409">
        <v>4.2127289244000004</v>
      </c>
      <c r="BP13" s="409">
        <v>4.4019799630999996</v>
      </c>
      <c r="BQ13" s="409">
        <v>4.4589231898000001</v>
      </c>
      <c r="BR13" s="409">
        <v>4.2675050389999996</v>
      </c>
      <c r="BS13" s="409">
        <v>4.5756827701000002</v>
      </c>
      <c r="BT13" s="409">
        <v>4.1272373598999996</v>
      </c>
      <c r="BU13" s="409">
        <v>4.0849711856999997</v>
      </c>
      <c r="BV13" s="409">
        <v>3.8140068624999999</v>
      </c>
    </row>
    <row r="14" spans="1:74" ht="11.1" customHeight="1" x14ac:dyDescent="0.2">
      <c r="A14" s="162" t="s">
        <v>266</v>
      </c>
      <c r="B14" s="173" t="s">
        <v>358</v>
      </c>
      <c r="C14" s="252">
        <v>1.0609109999999999</v>
      </c>
      <c r="D14" s="252">
        <v>1.052951</v>
      </c>
      <c r="E14" s="252">
        <v>1.046951</v>
      </c>
      <c r="F14" s="252">
        <v>1.050951</v>
      </c>
      <c r="G14" s="252">
        <v>1.050951</v>
      </c>
      <c r="H14" s="252">
        <v>1.032951</v>
      </c>
      <c r="I14" s="252">
        <v>0.97095100000000001</v>
      </c>
      <c r="J14" s="252">
        <v>0.99195100000000003</v>
      </c>
      <c r="K14" s="252">
        <v>1.032951</v>
      </c>
      <c r="L14" s="252">
        <v>1.0249509999999999</v>
      </c>
      <c r="M14" s="252">
        <v>1.013951</v>
      </c>
      <c r="N14" s="252">
        <v>1.0199510000000001</v>
      </c>
      <c r="O14" s="252">
        <v>1.0109509999999999</v>
      </c>
      <c r="P14" s="252">
        <v>0.97995100000000002</v>
      </c>
      <c r="Q14" s="252">
        <v>0.94195099999999998</v>
      </c>
      <c r="R14" s="252">
        <v>0.93995099999999998</v>
      </c>
      <c r="S14" s="252">
        <v>0.93095099999999997</v>
      </c>
      <c r="T14" s="252">
        <v>0.91295099999999996</v>
      </c>
      <c r="U14" s="252">
        <v>0.86795100000000003</v>
      </c>
      <c r="V14" s="252">
        <v>0.85195100000000001</v>
      </c>
      <c r="W14" s="252">
        <v>0.88395100000000004</v>
      </c>
      <c r="X14" s="252">
        <v>0.87195100000000003</v>
      </c>
      <c r="Y14" s="252">
        <v>0.87995100000000004</v>
      </c>
      <c r="Z14" s="252">
        <v>0.86195100000000002</v>
      </c>
      <c r="AA14" s="252">
        <v>0.88495100000000004</v>
      </c>
      <c r="AB14" s="252">
        <v>0.88895100000000005</v>
      </c>
      <c r="AC14" s="252">
        <v>0.82895099999999999</v>
      </c>
      <c r="AD14" s="252">
        <v>0.88295100000000004</v>
      </c>
      <c r="AE14" s="252">
        <v>0.87595100000000004</v>
      </c>
      <c r="AF14" s="252">
        <v>0.88195100000000004</v>
      </c>
      <c r="AG14" s="252">
        <v>0.88095100000000004</v>
      </c>
      <c r="AH14" s="252">
        <v>0.88295100000000004</v>
      </c>
      <c r="AI14" s="252">
        <v>0.87595100000000004</v>
      </c>
      <c r="AJ14" s="252">
        <v>0.88895100000000005</v>
      </c>
      <c r="AK14" s="252">
        <v>0.87595100000000004</v>
      </c>
      <c r="AL14" s="252">
        <v>0.89495100000000005</v>
      </c>
      <c r="AM14" s="252">
        <v>0.88595100000000004</v>
      </c>
      <c r="AN14" s="252">
        <v>0.84895100000000001</v>
      </c>
      <c r="AO14" s="252">
        <v>0.85195100000000001</v>
      </c>
      <c r="AP14" s="252">
        <v>0.89095100000000005</v>
      </c>
      <c r="AQ14" s="252">
        <v>0.89195100000000005</v>
      </c>
      <c r="AR14" s="252">
        <v>0.88995100000000005</v>
      </c>
      <c r="AS14" s="252">
        <v>0.88595100000000004</v>
      </c>
      <c r="AT14" s="252">
        <v>0.89195100000000005</v>
      </c>
      <c r="AU14" s="252">
        <v>0.87095100000000003</v>
      </c>
      <c r="AV14" s="252">
        <v>0.90490634206999998</v>
      </c>
      <c r="AW14" s="252">
        <v>0.90933375820999995</v>
      </c>
      <c r="AX14" s="252">
        <v>0.89036893047999999</v>
      </c>
      <c r="AY14" s="409">
        <v>0.87996176167999995</v>
      </c>
      <c r="AZ14" s="409">
        <v>0.84344623822999998</v>
      </c>
      <c r="BA14" s="409">
        <v>0.88505132144999998</v>
      </c>
      <c r="BB14" s="409">
        <v>0.88502148195999997</v>
      </c>
      <c r="BC14" s="409">
        <v>0.88601382940999995</v>
      </c>
      <c r="BD14" s="409">
        <v>0.88411605013000005</v>
      </c>
      <c r="BE14" s="409">
        <v>0.88055468987999996</v>
      </c>
      <c r="BF14" s="409">
        <v>0.88609468974000005</v>
      </c>
      <c r="BG14" s="409">
        <v>0.88810351492999995</v>
      </c>
      <c r="BH14" s="409">
        <v>0.89881473730000006</v>
      </c>
      <c r="BI14" s="409">
        <v>0.90321678804000005</v>
      </c>
      <c r="BJ14" s="409">
        <v>0.88442631038999997</v>
      </c>
      <c r="BK14" s="409">
        <v>0.87407404204000005</v>
      </c>
      <c r="BL14" s="409">
        <v>0.83780948386999998</v>
      </c>
      <c r="BM14" s="409">
        <v>0.87912605881000006</v>
      </c>
      <c r="BN14" s="409">
        <v>0.87910258368000005</v>
      </c>
      <c r="BO14" s="409">
        <v>0.88007388225000005</v>
      </c>
      <c r="BP14" s="409">
        <v>0.87821254822999995</v>
      </c>
      <c r="BQ14" s="409">
        <v>0.87466901979</v>
      </c>
      <c r="BR14" s="409">
        <v>0.88016680366</v>
      </c>
      <c r="BS14" s="409">
        <v>0.88217306109000004</v>
      </c>
      <c r="BT14" s="409">
        <v>0.89279890458</v>
      </c>
      <c r="BU14" s="409">
        <v>0.89716942521999998</v>
      </c>
      <c r="BV14" s="409">
        <v>0.87851183727000004</v>
      </c>
    </row>
    <row r="15" spans="1:74" ht="11.1" customHeight="1" x14ac:dyDescent="0.2">
      <c r="A15" s="162" t="s">
        <v>267</v>
      </c>
      <c r="B15" s="173" t="s">
        <v>359</v>
      </c>
      <c r="C15" s="252">
        <v>0.46259499999999998</v>
      </c>
      <c r="D15" s="252">
        <v>0.45693600000000001</v>
      </c>
      <c r="E15" s="252">
        <v>0.45518199999999998</v>
      </c>
      <c r="F15" s="252">
        <v>0.43378499999999998</v>
      </c>
      <c r="G15" s="252">
        <v>0.41911100000000001</v>
      </c>
      <c r="H15" s="252">
        <v>0.44718599999999997</v>
      </c>
      <c r="I15" s="252">
        <v>0.44631199999999999</v>
      </c>
      <c r="J15" s="252">
        <v>0.43518499999999999</v>
      </c>
      <c r="K15" s="252">
        <v>0.43647200000000003</v>
      </c>
      <c r="L15" s="252">
        <v>0.45006699999999999</v>
      </c>
      <c r="M15" s="252">
        <v>0.45266099999999998</v>
      </c>
      <c r="N15" s="252">
        <v>0.45462900000000001</v>
      </c>
      <c r="O15" s="252">
        <v>0.40873599999999999</v>
      </c>
      <c r="P15" s="252">
        <v>0.42776900000000001</v>
      </c>
      <c r="Q15" s="252">
        <v>0.428707</v>
      </c>
      <c r="R15" s="252">
        <v>0.42936800000000003</v>
      </c>
      <c r="S15" s="252">
        <v>0.43451499999999998</v>
      </c>
      <c r="T15" s="252">
        <v>0.41175299999999998</v>
      </c>
      <c r="U15" s="252">
        <v>0.42070999999999997</v>
      </c>
      <c r="V15" s="252">
        <v>0.42418</v>
      </c>
      <c r="W15" s="252">
        <v>0.415709</v>
      </c>
      <c r="X15" s="252">
        <v>0.41519499999999998</v>
      </c>
      <c r="Y15" s="252">
        <v>0.42135400000000001</v>
      </c>
      <c r="Z15" s="252">
        <v>0.431064</v>
      </c>
      <c r="AA15" s="252">
        <v>0.42775800000000003</v>
      </c>
      <c r="AB15" s="252">
        <v>0.43175799999999998</v>
      </c>
      <c r="AC15" s="252">
        <v>0.41975800000000002</v>
      </c>
      <c r="AD15" s="252">
        <v>0.41875800000000002</v>
      </c>
      <c r="AE15" s="252">
        <v>0.41575800000000002</v>
      </c>
      <c r="AF15" s="252">
        <v>0.42675800000000003</v>
      </c>
      <c r="AG15" s="252">
        <v>0.42475800000000002</v>
      </c>
      <c r="AH15" s="252">
        <v>0.43575799999999998</v>
      </c>
      <c r="AI15" s="252">
        <v>0.41275800000000001</v>
      </c>
      <c r="AJ15" s="252">
        <v>0.41375800000000001</v>
      </c>
      <c r="AK15" s="252">
        <v>0.42375800000000002</v>
      </c>
      <c r="AL15" s="252">
        <v>0.43575799999999998</v>
      </c>
      <c r="AM15" s="252">
        <v>0.42775800000000003</v>
      </c>
      <c r="AN15" s="252">
        <v>0.38775799999999999</v>
      </c>
      <c r="AO15" s="252">
        <v>0.42475800000000002</v>
      </c>
      <c r="AP15" s="252">
        <v>0.42775800000000003</v>
      </c>
      <c r="AQ15" s="252">
        <v>0.42375800000000002</v>
      </c>
      <c r="AR15" s="252">
        <v>0.41675800000000002</v>
      </c>
      <c r="AS15" s="252">
        <v>0.399758</v>
      </c>
      <c r="AT15" s="252">
        <v>0.38475799999999999</v>
      </c>
      <c r="AU15" s="252">
        <v>0.41375800000000001</v>
      </c>
      <c r="AV15" s="252">
        <v>0.40421574996999998</v>
      </c>
      <c r="AW15" s="252">
        <v>0.42563674964999998</v>
      </c>
      <c r="AX15" s="252">
        <v>0.41819077539999999</v>
      </c>
      <c r="AY15" s="409">
        <v>0.41815097491999997</v>
      </c>
      <c r="AZ15" s="409">
        <v>0.37940262209999998</v>
      </c>
      <c r="BA15" s="409">
        <v>0.41546682063000001</v>
      </c>
      <c r="BB15" s="409">
        <v>0.41801548587999998</v>
      </c>
      <c r="BC15" s="409">
        <v>0.41570876401000001</v>
      </c>
      <c r="BD15" s="409">
        <v>0.40846583907</v>
      </c>
      <c r="BE15" s="409">
        <v>0.39311732864999999</v>
      </c>
      <c r="BF15" s="409">
        <v>0.37725455856000001</v>
      </c>
      <c r="BG15" s="409">
        <v>0.40721987782000002</v>
      </c>
      <c r="BH15" s="409">
        <v>0.40005615953000001</v>
      </c>
      <c r="BI15" s="409">
        <v>0.42214464594000001</v>
      </c>
      <c r="BJ15" s="409">
        <v>0.42288159229</v>
      </c>
      <c r="BK15" s="409">
        <v>0.41379604697</v>
      </c>
      <c r="BL15" s="409">
        <v>0.37497128295999999</v>
      </c>
      <c r="BM15" s="409">
        <v>0.41115441600000002</v>
      </c>
      <c r="BN15" s="409">
        <v>0.41367892936</v>
      </c>
      <c r="BO15" s="409">
        <v>0.41143658843999997</v>
      </c>
      <c r="BP15" s="409">
        <v>0.40446007211000001</v>
      </c>
      <c r="BQ15" s="409">
        <v>0.38909468706</v>
      </c>
      <c r="BR15" s="409">
        <v>0.37338244131999998</v>
      </c>
      <c r="BS15" s="409">
        <v>0.40333985645999998</v>
      </c>
      <c r="BT15" s="409">
        <v>0.39612874994000002</v>
      </c>
      <c r="BU15" s="409">
        <v>0.41786538814000002</v>
      </c>
      <c r="BV15" s="409">
        <v>0.41852057637000001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511</v>
      </c>
      <c r="C17" s="252">
        <v>4.2789320000000002</v>
      </c>
      <c r="D17" s="252">
        <v>4.2102870000000001</v>
      </c>
      <c r="E17" s="252">
        <v>4.2952830000000004</v>
      </c>
      <c r="F17" s="252">
        <v>4.3585409999999998</v>
      </c>
      <c r="G17" s="252">
        <v>4.4129269999999998</v>
      </c>
      <c r="H17" s="252">
        <v>4.303858</v>
      </c>
      <c r="I17" s="252">
        <v>4.2773750000000001</v>
      </c>
      <c r="J17" s="252">
        <v>4.1865519999999998</v>
      </c>
      <c r="K17" s="252">
        <v>4.1845809999999997</v>
      </c>
      <c r="L17" s="252">
        <v>4.4097939999999998</v>
      </c>
      <c r="M17" s="252">
        <v>4.4614909999999997</v>
      </c>
      <c r="N17" s="252">
        <v>4.5106960000000003</v>
      </c>
      <c r="O17" s="252">
        <v>4.5061660000000003</v>
      </c>
      <c r="P17" s="252">
        <v>4.4975350000000001</v>
      </c>
      <c r="Q17" s="252">
        <v>4.4643769999999998</v>
      </c>
      <c r="R17" s="252">
        <v>4.4253169999999997</v>
      </c>
      <c r="S17" s="252">
        <v>4.3551099999999998</v>
      </c>
      <c r="T17" s="252">
        <v>4.1005710000000004</v>
      </c>
      <c r="U17" s="252">
        <v>4.4984789999999997</v>
      </c>
      <c r="V17" s="252">
        <v>4.1985590000000004</v>
      </c>
      <c r="W17" s="252">
        <v>3.8579479999999999</v>
      </c>
      <c r="X17" s="252">
        <v>4.3491960000000001</v>
      </c>
      <c r="Y17" s="252">
        <v>4.5783630000000004</v>
      </c>
      <c r="Z17" s="252">
        <v>4.4804870000000001</v>
      </c>
      <c r="AA17" s="252">
        <v>4.4403439999999996</v>
      </c>
      <c r="AB17" s="252">
        <v>4.4703439999999999</v>
      </c>
      <c r="AC17" s="252">
        <v>4.5273440000000003</v>
      </c>
      <c r="AD17" s="252">
        <v>4.4633440000000002</v>
      </c>
      <c r="AE17" s="252">
        <v>4.2943439999999997</v>
      </c>
      <c r="AF17" s="252">
        <v>4.1893440000000002</v>
      </c>
      <c r="AG17" s="252">
        <v>4.324344</v>
      </c>
      <c r="AH17" s="252">
        <v>4.1503439999999996</v>
      </c>
      <c r="AI17" s="252">
        <v>4.0883440000000002</v>
      </c>
      <c r="AJ17" s="252">
        <v>4.3233439999999996</v>
      </c>
      <c r="AK17" s="252">
        <v>4.2733439999999998</v>
      </c>
      <c r="AL17" s="252">
        <v>4.074344</v>
      </c>
      <c r="AM17" s="252">
        <v>4.497344</v>
      </c>
      <c r="AN17" s="252">
        <v>4.3333440000000003</v>
      </c>
      <c r="AO17" s="252">
        <v>4.231344</v>
      </c>
      <c r="AP17" s="252">
        <v>4.3283440000000004</v>
      </c>
      <c r="AQ17" s="252">
        <v>4.0023439999999999</v>
      </c>
      <c r="AR17" s="252">
        <v>4.0993440000000003</v>
      </c>
      <c r="AS17" s="252">
        <v>4.239344</v>
      </c>
      <c r="AT17" s="252">
        <v>4.0473439999999998</v>
      </c>
      <c r="AU17" s="252">
        <v>3.8303440000000002</v>
      </c>
      <c r="AV17" s="252">
        <v>4.1859949992000001</v>
      </c>
      <c r="AW17" s="252">
        <v>4.2517862208999997</v>
      </c>
      <c r="AX17" s="252">
        <v>4.2579444456999997</v>
      </c>
      <c r="AY17" s="409">
        <v>4.3078874794999997</v>
      </c>
      <c r="AZ17" s="409">
        <v>4.3144691782000004</v>
      </c>
      <c r="BA17" s="409">
        <v>4.3056924118</v>
      </c>
      <c r="BB17" s="409">
        <v>4.2982894082999996</v>
      </c>
      <c r="BC17" s="409">
        <v>4.1896052251000002</v>
      </c>
      <c r="BD17" s="409">
        <v>4.2015116158000003</v>
      </c>
      <c r="BE17" s="409">
        <v>4.3081828776000002</v>
      </c>
      <c r="BF17" s="409">
        <v>4.1151401880999998</v>
      </c>
      <c r="BG17" s="409">
        <v>4.0414824729000003</v>
      </c>
      <c r="BH17" s="409">
        <v>4.3527943239000004</v>
      </c>
      <c r="BI17" s="409">
        <v>4.3585234715999999</v>
      </c>
      <c r="BJ17" s="409">
        <v>4.3671268422000002</v>
      </c>
      <c r="BK17" s="409">
        <v>4.3687750478999998</v>
      </c>
      <c r="BL17" s="409">
        <v>4.3962411544000002</v>
      </c>
      <c r="BM17" s="409">
        <v>4.4174752989000003</v>
      </c>
      <c r="BN17" s="409">
        <v>4.4302455499000004</v>
      </c>
      <c r="BO17" s="409">
        <v>4.3370958455000004</v>
      </c>
      <c r="BP17" s="409">
        <v>4.3614948984000002</v>
      </c>
      <c r="BQ17" s="409">
        <v>4.3778254792000002</v>
      </c>
      <c r="BR17" s="409">
        <v>4.2940625301999997</v>
      </c>
      <c r="BS17" s="409">
        <v>4.1923186907999996</v>
      </c>
      <c r="BT17" s="409">
        <v>4.4898571239000002</v>
      </c>
      <c r="BU17" s="409">
        <v>4.4953593739000004</v>
      </c>
      <c r="BV17" s="409">
        <v>4.4949434591999999</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2.042942</v>
      </c>
      <c r="P18" s="252">
        <v>2.0729419999999998</v>
      </c>
      <c r="Q18" s="252">
        <v>2.0179420000000001</v>
      </c>
      <c r="R18" s="252">
        <v>2.042942</v>
      </c>
      <c r="S18" s="252">
        <v>1.970942</v>
      </c>
      <c r="T18" s="252">
        <v>1.823942</v>
      </c>
      <c r="U18" s="252">
        <v>2.139942</v>
      </c>
      <c r="V18" s="252">
        <v>1.9449419999999999</v>
      </c>
      <c r="W18" s="252">
        <v>1.621942</v>
      </c>
      <c r="X18" s="252">
        <v>2.1249419999999999</v>
      </c>
      <c r="Y18" s="252">
        <v>2.1649419999999999</v>
      </c>
      <c r="Z18" s="252">
        <v>2.0739420000000002</v>
      </c>
      <c r="AA18" s="252">
        <v>2.038942</v>
      </c>
      <c r="AB18" s="252">
        <v>2.0749420000000001</v>
      </c>
      <c r="AC18" s="252">
        <v>2.1349420000000001</v>
      </c>
      <c r="AD18" s="252">
        <v>2.1249419999999999</v>
      </c>
      <c r="AE18" s="252">
        <v>1.9939420000000001</v>
      </c>
      <c r="AF18" s="252">
        <v>1.8929419999999999</v>
      </c>
      <c r="AG18" s="252">
        <v>2.0089419999999998</v>
      </c>
      <c r="AH18" s="252">
        <v>1.933942</v>
      </c>
      <c r="AI18" s="252">
        <v>1.7839419999999999</v>
      </c>
      <c r="AJ18" s="252">
        <v>1.9479420000000001</v>
      </c>
      <c r="AK18" s="252">
        <v>1.875942</v>
      </c>
      <c r="AL18" s="252">
        <v>1.9399420000000001</v>
      </c>
      <c r="AM18" s="252">
        <v>2.0339420000000001</v>
      </c>
      <c r="AN18" s="252">
        <v>1.958942</v>
      </c>
      <c r="AO18" s="252">
        <v>1.911942</v>
      </c>
      <c r="AP18" s="252">
        <v>1.8789419999999999</v>
      </c>
      <c r="AQ18" s="252">
        <v>1.6669419999999999</v>
      </c>
      <c r="AR18" s="252">
        <v>1.8569420000000001</v>
      </c>
      <c r="AS18" s="252">
        <v>1.921942</v>
      </c>
      <c r="AT18" s="252">
        <v>1.871942</v>
      </c>
      <c r="AU18" s="252">
        <v>1.6129420000000001</v>
      </c>
      <c r="AV18" s="252">
        <v>1.8675119929999999</v>
      </c>
      <c r="AW18" s="252">
        <v>1.891755233</v>
      </c>
      <c r="AX18" s="252">
        <v>1.9212889445000001</v>
      </c>
      <c r="AY18" s="409">
        <v>1.9208035645999999</v>
      </c>
      <c r="AZ18" s="409">
        <v>1.9209291500000001</v>
      </c>
      <c r="BA18" s="409">
        <v>1.9207337184</v>
      </c>
      <c r="BB18" s="409">
        <v>1.9246277531</v>
      </c>
      <c r="BC18" s="409">
        <v>1.8293735645</v>
      </c>
      <c r="BD18" s="409">
        <v>1.8297408604000001</v>
      </c>
      <c r="BE18" s="409">
        <v>1.9260376207000001</v>
      </c>
      <c r="BF18" s="409">
        <v>1.922335307</v>
      </c>
      <c r="BG18" s="409">
        <v>1.7787572623000001</v>
      </c>
      <c r="BH18" s="409">
        <v>1.9159592542999999</v>
      </c>
      <c r="BI18" s="409">
        <v>1.913403454</v>
      </c>
      <c r="BJ18" s="409">
        <v>1.9118426162</v>
      </c>
      <c r="BK18" s="409">
        <v>1.9162149745999999</v>
      </c>
      <c r="BL18" s="409">
        <v>1.926214783</v>
      </c>
      <c r="BM18" s="409">
        <v>1.9459068217</v>
      </c>
      <c r="BN18" s="409">
        <v>1.9658922334</v>
      </c>
      <c r="BO18" s="409">
        <v>1.8861441216999999</v>
      </c>
      <c r="BP18" s="409">
        <v>1.9068551766999999</v>
      </c>
      <c r="BQ18" s="409">
        <v>2.0174428788999998</v>
      </c>
      <c r="BR18" s="409">
        <v>2.0330343487000002</v>
      </c>
      <c r="BS18" s="409">
        <v>1.7940207609000001</v>
      </c>
      <c r="BT18" s="409">
        <v>2.0507735745</v>
      </c>
      <c r="BU18" s="409">
        <v>2.0577798839999999</v>
      </c>
      <c r="BV18" s="409">
        <v>2.0599057664</v>
      </c>
    </row>
    <row r="19" spans="1:74" ht="11.1" customHeight="1" x14ac:dyDescent="0.2">
      <c r="A19" s="162" t="s">
        <v>1251</v>
      </c>
      <c r="B19" s="173" t="s">
        <v>1252</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1.1505939999999999</v>
      </c>
      <c r="P19" s="252">
        <v>1.1639630000000001</v>
      </c>
      <c r="Q19" s="252">
        <v>1.133805</v>
      </c>
      <c r="R19" s="252">
        <v>1.1387449999999999</v>
      </c>
      <c r="S19" s="252">
        <v>1.1435379999999999</v>
      </c>
      <c r="T19" s="252">
        <v>1.0399989999999999</v>
      </c>
      <c r="U19" s="252">
        <v>1.1349070000000001</v>
      </c>
      <c r="V19" s="252">
        <v>0.98098700000000005</v>
      </c>
      <c r="W19" s="252">
        <v>0.96337600000000001</v>
      </c>
      <c r="X19" s="252">
        <v>0.917624</v>
      </c>
      <c r="Y19" s="252">
        <v>1.109791</v>
      </c>
      <c r="Z19" s="252">
        <v>1.117915</v>
      </c>
      <c r="AA19" s="252">
        <v>1.127958</v>
      </c>
      <c r="AB19" s="252">
        <v>1.109958</v>
      </c>
      <c r="AC19" s="252">
        <v>1.111958</v>
      </c>
      <c r="AD19" s="252">
        <v>1.077958</v>
      </c>
      <c r="AE19" s="252">
        <v>1.103958</v>
      </c>
      <c r="AF19" s="252">
        <v>1.1009580000000001</v>
      </c>
      <c r="AG19" s="252">
        <v>1.0789580000000001</v>
      </c>
      <c r="AH19" s="252">
        <v>0.96995799999999999</v>
      </c>
      <c r="AI19" s="252">
        <v>1.030958</v>
      </c>
      <c r="AJ19" s="252">
        <v>1.113958</v>
      </c>
      <c r="AK19" s="252">
        <v>1.135958</v>
      </c>
      <c r="AL19" s="252">
        <v>0.87795800000000002</v>
      </c>
      <c r="AM19" s="252">
        <v>1.2019580000000001</v>
      </c>
      <c r="AN19" s="252">
        <v>1.117958</v>
      </c>
      <c r="AO19" s="252">
        <v>1.0789580000000001</v>
      </c>
      <c r="AP19" s="252">
        <v>1.1999580000000001</v>
      </c>
      <c r="AQ19" s="252">
        <v>1.085958</v>
      </c>
      <c r="AR19" s="252">
        <v>1.0039579999999999</v>
      </c>
      <c r="AS19" s="252">
        <v>1.077958</v>
      </c>
      <c r="AT19" s="252">
        <v>0.987958</v>
      </c>
      <c r="AU19" s="252">
        <v>0.97395799999999999</v>
      </c>
      <c r="AV19" s="252">
        <v>1.0790212642999999</v>
      </c>
      <c r="AW19" s="252">
        <v>1.1166751581000001</v>
      </c>
      <c r="AX19" s="252">
        <v>1.092392955</v>
      </c>
      <c r="AY19" s="409">
        <v>1.1549797449999999</v>
      </c>
      <c r="AZ19" s="409">
        <v>1.1556780432</v>
      </c>
      <c r="BA19" s="409">
        <v>1.1492940084000001</v>
      </c>
      <c r="BB19" s="409">
        <v>1.1485716854000001</v>
      </c>
      <c r="BC19" s="409">
        <v>1.1442950038999999</v>
      </c>
      <c r="BD19" s="409">
        <v>1.1502158943</v>
      </c>
      <c r="BE19" s="409">
        <v>1.1589380536</v>
      </c>
      <c r="BF19" s="409">
        <v>0.98941490464000004</v>
      </c>
      <c r="BG19" s="409">
        <v>1.0346654367999999</v>
      </c>
      <c r="BH19" s="409">
        <v>1.1888896736000001</v>
      </c>
      <c r="BI19" s="409">
        <v>1.1934709042</v>
      </c>
      <c r="BJ19" s="409">
        <v>1.2004109475</v>
      </c>
      <c r="BK19" s="409">
        <v>1.2114140098999999</v>
      </c>
      <c r="BL19" s="409">
        <v>1.2232728171</v>
      </c>
      <c r="BM19" s="409">
        <v>1.2268358978</v>
      </c>
      <c r="BN19" s="409">
        <v>1.2297063420000001</v>
      </c>
      <c r="BO19" s="409">
        <v>1.2262062147999999</v>
      </c>
      <c r="BP19" s="409">
        <v>1.2228799643999999</v>
      </c>
      <c r="BQ19" s="409">
        <v>1.1496973480999999</v>
      </c>
      <c r="BR19" s="409">
        <v>1.0239816767000001</v>
      </c>
      <c r="BS19" s="409">
        <v>1.1601301930000001</v>
      </c>
      <c r="BT19" s="409">
        <v>1.2013738300000001</v>
      </c>
      <c r="BU19" s="409">
        <v>1.1963167116</v>
      </c>
      <c r="BV19" s="409">
        <v>1.1907452319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500</v>
      </c>
      <c r="B21" s="172" t="s">
        <v>1136</v>
      </c>
      <c r="C21" s="252">
        <v>14.18338</v>
      </c>
      <c r="D21" s="252">
        <v>14.101258</v>
      </c>
      <c r="E21" s="252">
        <v>14.284371</v>
      </c>
      <c r="F21" s="252">
        <v>13.974178</v>
      </c>
      <c r="G21" s="252">
        <v>14.138923999999999</v>
      </c>
      <c r="H21" s="252">
        <v>13.949510999999999</v>
      </c>
      <c r="I21" s="252">
        <v>14.072452999999999</v>
      </c>
      <c r="J21" s="252">
        <v>14.037947000000001</v>
      </c>
      <c r="K21" s="252">
        <v>13.947289</v>
      </c>
      <c r="L21" s="252">
        <v>14.066580999999999</v>
      </c>
      <c r="M21" s="252">
        <v>14.20589</v>
      </c>
      <c r="N21" s="252">
        <v>14.260007999999999</v>
      </c>
      <c r="O21" s="252">
        <v>14.321949999999999</v>
      </c>
      <c r="P21" s="252">
        <v>14.338950000000001</v>
      </c>
      <c r="Q21" s="252">
        <v>14.38195</v>
      </c>
      <c r="R21" s="252">
        <v>14.13495</v>
      </c>
      <c r="S21" s="252">
        <v>14.027950000000001</v>
      </c>
      <c r="T21" s="252">
        <v>14.16995</v>
      </c>
      <c r="U21" s="252">
        <v>13.94295</v>
      </c>
      <c r="V21" s="252">
        <v>13.619949999999999</v>
      </c>
      <c r="W21" s="252">
        <v>14.22695</v>
      </c>
      <c r="X21" s="252">
        <v>14.52195</v>
      </c>
      <c r="Y21" s="252">
        <v>14.50295</v>
      </c>
      <c r="Z21" s="252">
        <v>14.571949999999999</v>
      </c>
      <c r="AA21" s="252">
        <v>14.469924000000001</v>
      </c>
      <c r="AB21" s="252">
        <v>14.459924000000001</v>
      </c>
      <c r="AC21" s="252">
        <v>14.393924</v>
      </c>
      <c r="AD21" s="252">
        <v>14.361924</v>
      </c>
      <c r="AE21" s="252">
        <v>14.273923999999999</v>
      </c>
      <c r="AF21" s="252">
        <v>14.305923999999999</v>
      </c>
      <c r="AG21" s="252">
        <v>14.321923999999999</v>
      </c>
      <c r="AH21" s="252">
        <v>14.135923999999999</v>
      </c>
      <c r="AI21" s="252">
        <v>14.239924</v>
      </c>
      <c r="AJ21" s="252">
        <v>14.233924</v>
      </c>
      <c r="AK21" s="252">
        <v>14.369923999999999</v>
      </c>
      <c r="AL21" s="252">
        <v>14.397924</v>
      </c>
      <c r="AM21" s="252">
        <v>14.377924</v>
      </c>
      <c r="AN21" s="252">
        <v>14.429924</v>
      </c>
      <c r="AO21" s="252">
        <v>14.426924</v>
      </c>
      <c r="AP21" s="252">
        <v>14.370924</v>
      </c>
      <c r="AQ21" s="252">
        <v>14.415924</v>
      </c>
      <c r="AR21" s="252">
        <v>14.509924</v>
      </c>
      <c r="AS21" s="252">
        <v>14.676924</v>
      </c>
      <c r="AT21" s="252">
        <v>14.459924000000001</v>
      </c>
      <c r="AU21" s="252">
        <v>14.777924000000001</v>
      </c>
      <c r="AV21" s="252">
        <v>14.793054642</v>
      </c>
      <c r="AW21" s="252">
        <v>14.851784740999999</v>
      </c>
      <c r="AX21" s="252">
        <v>14.9947629</v>
      </c>
      <c r="AY21" s="409">
        <v>14.893272477</v>
      </c>
      <c r="AZ21" s="409">
        <v>14.862548096999999</v>
      </c>
      <c r="BA21" s="409">
        <v>14.794347253</v>
      </c>
      <c r="BB21" s="409">
        <v>14.718965084000001</v>
      </c>
      <c r="BC21" s="409">
        <v>14.575913159000001</v>
      </c>
      <c r="BD21" s="409">
        <v>14.562093197999999</v>
      </c>
      <c r="BE21" s="409">
        <v>14.761524228000001</v>
      </c>
      <c r="BF21" s="409">
        <v>14.707533162000001</v>
      </c>
      <c r="BG21" s="409">
        <v>14.831343710000001</v>
      </c>
      <c r="BH21" s="409">
        <v>14.879312302000001</v>
      </c>
      <c r="BI21" s="409">
        <v>14.930736787000001</v>
      </c>
      <c r="BJ21" s="409">
        <v>15.004002574999999</v>
      </c>
      <c r="BK21" s="409">
        <v>14.972691138</v>
      </c>
      <c r="BL21" s="409">
        <v>14.967077427</v>
      </c>
      <c r="BM21" s="409">
        <v>14.956365161000001</v>
      </c>
      <c r="BN21" s="409">
        <v>14.962462144</v>
      </c>
      <c r="BO21" s="409">
        <v>14.841755301999999</v>
      </c>
      <c r="BP21" s="409">
        <v>14.820615491</v>
      </c>
      <c r="BQ21" s="409">
        <v>14.941594557</v>
      </c>
      <c r="BR21" s="409">
        <v>14.923335032000001</v>
      </c>
      <c r="BS21" s="409">
        <v>14.743601311000001</v>
      </c>
      <c r="BT21" s="409">
        <v>14.949946682</v>
      </c>
      <c r="BU21" s="409">
        <v>14.956561345000001</v>
      </c>
      <c r="BV21" s="409">
        <v>14.982830601</v>
      </c>
    </row>
    <row r="22" spans="1:74" ht="11.1" customHeight="1" x14ac:dyDescent="0.2">
      <c r="A22" s="162" t="s">
        <v>269</v>
      </c>
      <c r="B22" s="173" t="s">
        <v>496</v>
      </c>
      <c r="C22" s="252">
        <v>0.89175099999999996</v>
      </c>
      <c r="D22" s="252">
        <v>0.88475099999999995</v>
      </c>
      <c r="E22" s="252">
        <v>0.90475099999999997</v>
      </c>
      <c r="F22" s="252">
        <v>0.89075099999999996</v>
      </c>
      <c r="G22" s="252">
        <v>0.83275100000000002</v>
      </c>
      <c r="H22" s="252">
        <v>0.83275100000000002</v>
      </c>
      <c r="I22" s="252">
        <v>0.85775100000000004</v>
      </c>
      <c r="J22" s="252">
        <v>0.82375100000000001</v>
      </c>
      <c r="K22" s="252">
        <v>0.87875099999999995</v>
      </c>
      <c r="L22" s="252">
        <v>0.86375100000000005</v>
      </c>
      <c r="M22" s="252">
        <v>0.82273300000000005</v>
      </c>
      <c r="N22" s="252">
        <v>0.81672400000000001</v>
      </c>
      <c r="O22" s="252">
        <v>0.85205200000000003</v>
      </c>
      <c r="P22" s="252">
        <v>0.86405200000000004</v>
      </c>
      <c r="Q22" s="252">
        <v>0.88305199999999995</v>
      </c>
      <c r="R22" s="252">
        <v>0.86805200000000005</v>
      </c>
      <c r="S22" s="252">
        <v>0.86405200000000004</v>
      </c>
      <c r="T22" s="252">
        <v>0.88405199999999995</v>
      </c>
      <c r="U22" s="252">
        <v>0.88405199999999995</v>
      </c>
      <c r="V22" s="252">
        <v>0.84905200000000003</v>
      </c>
      <c r="W22" s="252">
        <v>0.78205199999999997</v>
      </c>
      <c r="X22" s="252">
        <v>0.83105200000000001</v>
      </c>
      <c r="Y22" s="252">
        <v>0.75405199999999994</v>
      </c>
      <c r="Z22" s="252">
        <v>0.80605199999999999</v>
      </c>
      <c r="AA22" s="252">
        <v>0.819052</v>
      </c>
      <c r="AB22" s="252">
        <v>0.80205199999999999</v>
      </c>
      <c r="AC22" s="252">
        <v>0.75805199999999995</v>
      </c>
      <c r="AD22" s="252">
        <v>0.80105199999999999</v>
      </c>
      <c r="AE22" s="252">
        <v>0.80105199999999999</v>
      </c>
      <c r="AF22" s="252">
        <v>0.811052</v>
      </c>
      <c r="AG22" s="252">
        <v>0.812052</v>
      </c>
      <c r="AH22" s="252">
        <v>0.75405199999999994</v>
      </c>
      <c r="AI22" s="252">
        <v>0.80905199999999999</v>
      </c>
      <c r="AJ22" s="252">
        <v>0.81005199999999999</v>
      </c>
      <c r="AK22" s="252">
        <v>0.79805199999999998</v>
      </c>
      <c r="AL22" s="252">
        <v>0.817052</v>
      </c>
      <c r="AM22" s="252">
        <v>0.822052</v>
      </c>
      <c r="AN22" s="252">
        <v>0.818052</v>
      </c>
      <c r="AO22" s="252">
        <v>0.815052</v>
      </c>
      <c r="AP22" s="252">
        <v>0.813052</v>
      </c>
      <c r="AQ22" s="252">
        <v>0.81005199999999999</v>
      </c>
      <c r="AR22" s="252">
        <v>0.80805199999999999</v>
      </c>
      <c r="AS22" s="252">
        <v>0.80405199999999999</v>
      </c>
      <c r="AT22" s="252">
        <v>0.80205199999999999</v>
      </c>
      <c r="AU22" s="252">
        <v>0.76905199999999996</v>
      </c>
      <c r="AV22" s="252">
        <v>0.77202532586999995</v>
      </c>
      <c r="AW22" s="252">
        <v>0.80553870766000002</v>
      </c>
      <c r="AX22" s="252">
        <v>0.79706381883999999</v>
      </c>
      <c r="AY22" s="409">
        <v>0.79088662856000003</v>
      </c>
      <c r="AZ22" s="409">
        <v>0.79502150187999998</v>
      </c>
      <c r="BA22" s="409">
        <v>0.80396394957999995</v>
      </c>
      <c r="BB22" s="409">
        <v>0.80295793023999995</v>
      </c>
      <c r="BC22" s="409">
        <v>0.80200690358000004</v>
      </c>
      <c r="BD22" s="409">
        <v>0.80115844223999999</v>
      </c>
      <c r="BE22" s="409">
        <v>0.80015371745999997</v>
      </c>
      <c r="BF22" s="409">
        <v>0.79923255784000002</v>
      </c>
      <c r="BG22" s="409">
        <v>0.76837103879000002</v>
      </c>
      <c r="BH22" s="409">
        <v>0.76743457716999997</v>
      </c>
      <c r="BI22" s="409">
        <v>0.76662994491000003</v>
      </c>
      <c r="BJ22" s="409">
        <v>0.79588336465999998</v>
      </c>
      <c r="BK22" s="409">
        <v>0.79504016355999996</v>
      </c>
      <c r="BL22" s="409">
        <v>0.79451742997999997</v>
      </c>
      <c r="BM22" s="409">
        <v>0.79380867116999998</v>
      </c>
      <c r="BN22" s="409">
        <v>0.79315208954000005</v>
      </c>
      <c r="BO22" s="409">
        <v>0.79252702364000005</v>
      </c>
      <c r="BP22" s="409">
        <v>0.79203914046000001</v>
      </c>
      <c r="BQ22" s="409">
        <v>0.79136213719000004</v>
      </c>
      <c r="BR22" s="409">
        <v>0.79077004986999999</v>
      </c>
      <c r="BS22" s="409">
        <v>0.76024990141000004</v>
      </c>
      <c r="BT22" s="409">
        <v>0.75963062165999995</v>
      </c>
      <c r="BU22" s="409">
        <v>0.75914966453999999</v>
      </c>
      <c r="BV22" s="409">
        <v>0.78622605545000002</v>
      </c>
    </row>
    <row r="23" spans="1:74" ht="11.1" customHeight="1" x14ac:dyDescent="0.2">
      <c r="A23" s="162" t="s">
        <v>270</v>
      </c>
      <c r="B23" s="173" t="s">
        <v>497</v>
      </c>
      <c r="C23" s="252">
        <v>1.787123</v>
      </c>
      <c r="D23" s="252">
        <v>1.787123</v>
      </c>
      <c r="E23" s="252">
        <v>1.8341229999999999</v>
      </c>
      <c r="F23" s="252">
        <v>1.757123</v>
      </c>
      <c r="G23" s="252">
        <v>1.805123</v>
      </c>
      <c r="H23" s="252">
        <v>1.7011229999999999</v>
      </c>
      <c r="I23" s="252">
        <v>1.757123</v>
      </c>
      <c r="J23" s="252">
        <v>1.7051229999999999</v>
      </c>
      <c r="K23" s="252">
        <v>1.624123</v>
      </c>
      <c r="L23" s="252">
        <v>1.640123</v>
      </c>
      <c r="M23" s="252">
        <v>1.801123</v>
      </c>
      <c r="N23" s="252">
        <v>1.817123</v>
      </c>
      <c r="O23" s="252">
        <v>1.761123</v>
      </c>
      <c r="P23" s="252">
        <v>1.765123</v>
      </c>
      <c r="Q23" s="252">
        <v>1.753123</v>
      </c>
      <c r="R23" s="252">
        <v>1.6171230000000001</v>
      </c>
      <c r="S23" s="252">
        <v>1.5701229999999999</v>
      </c>
      <c r="T23" s="252">
        <v>1.7061230000000001</v>
      </c>
      <c r="U23" s="252">
        <v>1.7021230000000001</v>
      </c>
      <c r="V23" s="252">
        <v>1.378123</v>
      </c>
      <c r="W23" s="252">
        <v>1.636123</v>
      </c>
      <c r="X23" s="252">
        <v>1.7941229999999999</v>
      </c>
      <c r="Y23" s="252">
        <v>1.8431230000000001</v>
      </c>
      <c r="Z23" s="252">
        <v>1.858123</v>
      </c>
      <c r="AA23" s="252">
        <v>1.844123</v>
      </c>
      <c r="AB23" s="252">
        <v>1.870123</v>
      </c>
      <c r="AC23" s="252">
        <v>1.908123</v>
      </c>
      <c r="AD23" s="252">
        <v>1.8831230000000001</v>
      </c>
      <c r="AE23" s="252">
        <v>1.854123</v>
      </c>
      <c r="AF23" s="252">
        <v>1.8771230000000001</v>
      </c>
      <c r="AG23" s="252">
        <v>1.8971229999999999</v>
      </c>
      <c r="AH23" s="252">
        <v>1.811123</v>
      </c>
      <c r="AI23" s="252">
        <v>1.862123</v>
      </c>
      <c r="AJ23" s="252">
        <v>1.8301229999999999</v>
      </c>
      <c r="AK23" s="252">
        <v>1.9641230000000001</v>
      </c>
      <c r="AL23" s="252">
        <v>1.9591229999999999</v>
      </c>
      <c r="AM23" s="252">
        <v>1.9501230000000001</v>
      </c>
      <c r="AN23" s="252">
        <v>2.0041229999999999</v>
      </c>
      <c r="AO23" s="252">
        <v>1.981123</v>
      </c>
      <c r="AP23" s="252">
        <v>1.932123</v>
      </c>
      <c r="AQ23" s="252">
        <v>1.973123</v>
      </c>
      <c r="AR23" s="252">
        <v>1.975123</v>
      </c>
      <c r="AS23" s="252">
        <v>1.995123</v>
      </c>
      <c r="AT23" s="252">
        <v>1.783123</v>
      </c>
      <c r="AU23" s="252">
        <v>1.981123</v>
      </c>
      <c r="AV23" s="252">
        <v>1.9490159231999999</v>
      </c>
      <c r="AW23" s="252">
        <v>2.0210744399</v>
      </c>
      <c r="AX23" s="252">
        <v>2.0890683799</v>
      </c>
      <c r="AY23" s="409">
        <v>2.0900081341000001</v>
      </c>
      <c r="AZ23" s="409">
        <v>2.0875520158</v>
      </c>
      <c r="BA23" s="409">
        <v>2.0652452503999998</v>
      </c>
      <c r="BB23" s="409">
        <v>2.0724791591999998</v>
      </c>
      <c r="BC23" s="409">
        <v>1.9400839318</v>
      </c>
      <c r="BD23" s="409">
        <v>1.9381865713999999</v>
      </c>
      <c r="BE23" s="409">
        <v>2.0855963530000001</v>
      </c>
      <c r="BF23" s="409">
        <v>1.9965477354000001</v>
      </c>
      <c r="BG23" s="409">
        <v>2.1235785926999999</v>
      </c>
      <c r="BH23" s="409">
        <v>2.1210572225000002</v>
      </c>
      <c r="BI23" s="409">
        <v>2.1283864443999998</v>
      </c>
      <c r="BJ23" s="409">
        <v>2.1357450344000002</v>
      </c>
      <c r="BK23" s="409">
        <v>2.1367943057000001</v>
      </c>
      <c r="BL23" s="409">
        <v>2.1344532261000002</v>
      </c>
      <c r="BM23" s="409">
        <v>2.1322659701000002</v>
      </c>
      <c r="BN23" s="409">
        <v>2.1296208723999999</v>
      </c>
      <c r="BO23" s="409">
        <v>1.9873356589</v>
      </c>
      <c r="BP23" s="409">
        <v>1.9555672956000001</v>
      </c>
      <c r="BQ23" s="409">
        <v>2.0930902233999999</v>
      </c>
      <c r="BR23" s="409">
        <v>2.0908232044999999</v>
      </c>
      <c r="BS23" s="409">
        <v>1.9179764142</v>
      </c>
      <c r="BT23" s="409">
        <v>2.1155659737999999</v>
      </c>
      <c r="BU23" s="409">
        <v>2.1130105211000001</v>
      </c>
      <c r="BV23" s="409">
        <v>2.1104851044999999</v>
      </c>
    </row>
    <row r="24" spans="1:74" ht="11.1" customHeight="1" x14ac:dyDescent="0.2">
      <c r="A24" s="162" t="s">
        <v>271</v>
      </c>
      <c r="B24" s="173" t="s">
        <v>498</v>
      </c>
      <c r="C24" s="252">
        <v>11.025007</v>
      </c>
      <c r="D24" s="252">
        <v>10.964007000000001</v>
      </c>
      <c r="E24" s="252">
        <v>11.047007000000001</v>
      </c>
      <c r="F24" s="252">
        <v>10.894007</v>
      </c>
      <c r="G24" s="252">
        <v>11.055007</v>
      </c>
      <c r="H24" s="252">
        <v>10.966006999999999</v>
      </c>
      <c r="I24" s="252">
        <v>11.003007</v>
      </c>
      <c r="J24" s="252">
        <v>11.053006999999999</v>
      </c>
      <c r="K24" s="252">
        <v>10.994007</v>
      </c>
      <c r="L24" s="252">
        <v>11.125007</v>
      </c>
      <c r="M24" s="252">
        <v>11.145007</v>
      </c>
      <c r="N24" s="252">
        <v>11.191007000000001</v>
      </c>
      <c r="O24" s="252">
        <v>11.265162</v>
      </c>
      <c r="P24" s="252">
        <v>11.265162</v>
      </c>
      <c r="Q24" s="252">
        <v>11.302161999999999</v>
      </c>
      <c r="R24" s="252">
        <v>11.205162</v>
      </c>
      <c r="S24" s="252">
        <v>11.170161999999999</v>
      </c>
      <c r="T24" s="252">
        <v>11.158162000000001</v>
      </c>
      <c r="U24" s="252">
        <v>10.934162000000001</v>
      </c>
      <c r="V24" s="252">
        <v>10.971162</v>
      </c>
      <c r="W24" s="252">
        <v>11.359162</v>
      </c>
      <c r="X24" s="252">
        <v>11.456162000000001</v>
      </c>
      <c r="Y24" s="252">
        <v>11.462161999999999</v>
      </c>
      <c r="Z24" s="252">
        <v>11.460162</v>
      </c>
      <c r="AA24" s="252">
        <v>11.363162000000001</v>
      </c>
      <c r="AB24" s="252">
        <v>11.343162</v>
      </c>
      <c r="AC24" s="252">
        <v>11.284162</v>
      </c>
      <c r="AD24" s="252">
        <v>11.233162</v>
      </c>
      <c r="AE24" s="252">
        <v>11.173162</v>
      </c>
      <c r="AF24" s="252">
        <v>11.173162</v>
      </c>
      <c r="AG24" s="252">
        <v>11.176162</v>
      </c>
      <c r="AH24" s="252">
        <v>11.137162</v>
      </c>
      <c r="AI24" s="252">
        <v>11.133162</v>
      </c>
      <c r="AJ24" s="252">
        <v>11.160162</v>
      </c>
      <c r="AK24" s="252">
        <v>11.173162</v>
      </c>
      <c r="AL24" s="252">
        <v>11.183161999999999</v>
      </c>
      <c r="AM24" s="252">
        <v>11.180161999999999</v>
      </c>
      <c r="AN24" s="252">
        <v>11.182162</v>
      </c>
      <c r="AO24" s="252">
        <v>11.196161999999999</v>
      </c>
      <c r="AP24" s="252">
        <v>11.192162</v>
      </c>
      <c r="AQ24" s="252">
        <v>11.199161999999999</v>
      </c>
      <c r="AR24" s="252">
        <v>11.293162000000001</v>
      </c>
      <c r="AS24" s="252">
        <v>11.444162</v>
      </c>
      <c r="AT24" s="252">
        <v>11.441162</v>
      </c>
      <c r="AU24" s="252">
        <v>11.594162000000001</v>
      </c>
      <c r="AV24" s="252">
        <v>11.634235983</v>
      </c>
      <c r="AW24" s="252">
        <v>11.586183132</v>
      </c>
      <c r="AX24" s="252">
        <v>11.670741387</v>
      </c>
      <c r="AY24" s="409">
        <v>11.597927969000001</v>
      </c>
      <c r="AZ24" s="409">
        <v>11.564137174000001</v>
      </c>
      <c r="BA24" s="409">
        <v>11.511842582</v>
      </c>
      <c r="BB24" s="409">
        <v>11.430579091</v>
      </c>
      <c r="BC24" s="409">
        <v>11.419272461</v>
      </c>
      <c r="BD24" s="409">
        <v>11.408547840000001</v>
      </c>
      <c r="BE24" s="409">
        <v>11.461077739</v>
      </c>
      <c r="BF24" s="409">
        <v>11.498156574999999</v>
      </c>
      <c r="BG24" s="409">
        <v>11.526241902000001</v>
      </c>
      <c r="BH24" s="409">
        <v>11.580092891</v>
      </c>
      <c r="BI24" s="409">
        <v>11.623728552999999</v>
      </c>
      <c r="BJ24" s="409">
        <v>11.661346934000001</v>
      </c>
      <c r="BK24" s="409">
        <v>11.651286427000001</v>
      </c>
      <c r="BL24" s="409">
        <v>11.647130259000001</v>
      </c>
      <c r="BM24" s="409">
        <v>11.641818644000001</v>
      </c>
      <c r="BN24" s="409">
        <v>11.651521042000001</v>
      </c>
      <c r="BO24" s="409">
        <v>11.672130713</v>
      </c>
      <c r="BP24" s="409">
        <v>11.6835197</v>
      </c>
      <c r="BQ24" s="409">
        <v>11.667151281000001</v>
      </c>
      <c r="BR24" s="409">
        <v>11.652837954000001</v>
      </c>
      <c r="BS24" s="409">
        <v>11.67686937</v>
      </c>
      <c r="BT24" s="409">
        <v>11.688674374</v>
      </c>
      <c r="BU24" s="409">
        <v>11.69704696</v>
      </c>
      <c r="BV24" s="409">
        <v>11.69971256</v>
      </c>
    </row>
    <row r="25" spans="1:74" ht="11.1" customHeight="1" x14ac:dyDescent="0.2">
      <c r="A25" s="162" t="s">
        <v>1068</v>
      </c>
      <c r="B25" s="173" t="s">
        <v>1069</v>
      </c>
      <c r="C25" s="252">
        <v>0.29367799999999999</v>
      </c>
      <c r="D25" s="252">
        <v>0.26867799999999997</v>
      </c>
      <c r="E25" s="252">
        <v>0.31367800000000001</v>
      </c>
      <c r="F25" s="252">
        <v>0.25367800000000001</v>
      </c>
      <c r="G25" s="252">
        <v>0.26867799999999997</v>
      </c>
      <c r="H25" s="252">
        <v>0.27367799999999998</v>
      </c>
      <c r="I25" s="252">
        <v>0.27867799999999998</v>
      </c>
      <c r="J25" s="252">
        <v>0.28367799999999999</v>
      </c>
      <c r="K25" s="252">
        <v>0.27867799999999998</v>
      </c>
      <c r="L25" s="252">
        <v>0.26867799999999997</v>
      </c>
      <c r="M25" s="252">
        <v>0.26867799999999997</v>
      </c>
      <c r="N25" s="252">
        <v>0.26867799999999997</v>
      </c>
      <c r="O25" s="252">
        <v>0.26867799999999997</v>
      </c>
      <c r="P25" s="252">
        <v>0.26867799999999997</v>
      </c>
      <c r="Q25" s="252">
        <v>0.26867799999999997</v>
      </c>
      <c r="R25" s="252">
        <v>0.26867799999999997</v>
      </c>
      <c r="S25" s="252">
        <v>0.24867800000000001</v>
      </c>
      <c r="T25" s="252">
        <v>0.24867800000000001</v>
      </c>
      <c r="U25" s="252">
        <v>0.24867800000000001</v>
      </c>
      <c r="V25" s="252">
        <v>0.24867800000000001</v>
      </c>
      <c r="W25" s="252">
        <v>0.27867799999999998</v>
      </c>
      <c r="X25" s="252">
        <v>0.27367799999999998</v>
      </c>
      <c r="Y25" s="252">
        <v>0.27367799999999998</v>
      </c>
      <c r="Z25" s="252">
        <v>0.27867799999999998</v>
      </c>
      <c r="AA25" s="252">
        <v>0.27867799999999998</v>
      </c>
      <c r="AB25" s="252">
        <v>0.27867799999999998</v>
      </c>
      <c r="AC25" s="252">
        <v>0.27867799999999998</v>
      </c>
      <c r="AD25" s="252">
        <v>0.27867799999999998</v>
      </c>
      <c r="AE25" s="252">
        <v>0.27867799999999998</v>
      </c>
      <c r="AF25" s="252">
        <v>0.27867799999999998</v>
      </c>
      <c r="AG25" s="252">
        <v>0.27867799999999998</v>
      </c>
      <c r="AH25" s="252">
        <v>0.27867799999999998</v>
      </c>
      <c r="AI25" s="252">
        <v>0.27867799999999998</v>
      </c>
      <c r="AJ25" s="252">
        <v>0.27867799999999998</v>
      </c>
      <c r="AK25" s="252">
        <v>0.27867799999999998</v>
      </c>
      <c r="AL25" s="252">
        <v>0.27867799999999998</v>
      </c>
      <c r="AM25" s="252">
        <v>0.26867799999999997</v>
      </c>
      <c r="AN25" s="252">
        <v>0.26867799999999997</v>
      </c>
      <c r="AO25" s="252">
        <v>0.27867799999999998</v>
      </c>
      <c r="AP25" s="252">
        <v>0.27867799999999998</v>
      </c>
      <c r="AQ25" s="252">
        <v>0.27867799999999998</v>
      </c>
      <c r="AR25" s="252">
        <v>0.27867799999999998</v>
      </c>
      <c r="AS25" s="252">
        <v>0.27867799999999998</v>
      </c>
      <c r="AT25" s="252">
        <v>0.27867799999999998</v>
      </c>
      <c r="AU25" s="252">
        <v>0.27867799999999998</v>
      </c>
      <c r="AV25" s="252">
        <v>0.26920831769999998</v>
      </c>
      <c r="AW25" s="252">
        <v>0.26922027776000002</v>
      </c>
      <c r="AX25" s="252">
        <v>0.26923364459999999</v>
      </c>
      <c r="AY25" s="409">
        <v>0.25383369233000003</v>
      </c>
      <c r="AZ25" s="409">
        <v>0.25388327004</v>
      </c>
      <c r="BA25" s="409">
        <v>0.25386881436999997</v>
      </c>
      <c r="BB25" s="409">
        <v>0.25386040054999998</v>
      </c>
      <c r="BC25" s="409">
        <v>0.25386021655000002</v>
      </c>
      <c r="BD25" s="409">
        <v>0.25388509209999999</v>
      </c>
      <c r="BE25" s="409">
        <v>0.25388860169999999</v>
      </c>
      <c r="BF25" s="409">
        <v>0.25388301669000002</v>
      </c>
      <c r="BG25" s="409">
        <v>0.25388945270000002</v>
      </c>
      <c r="BH25" s="409">
        <v>0.25387061723999998</v>
      </c>
      <c r="BI25" s="409">
        <v>0.25388408008000002</v>
      </c>
      <c r="BJ25" s="409">
        <v>0.25390908223000003</v>
      </c>
      <c r="BK25" s="409">
        <v>0.24023346971000001</v>
      </c>
      <c r="BL25" s="409">
        <v>0.24028139107999999</v>
      </c>
      <c r="BM25" s="409">
        <v>0.24026780562</v>
      </c>
      <c r="BN25" s="409">
        <v>0.24026118634999999</v>
      </c>
      <c r="BO25" s="409">
        <v>0.24025702718</v>
      </c>
      <c r="BP25" s="409">
        <v>0.24028825924</v>
      </c>
      <c r="BQ25" s="409">
        <v>0.24028974294</v>
      </c>
      <c r="BR25" s="409">
        <v>0.24028322818</v>
      </c>
      <c r="BS25" s="409">
        <v>0.24029286009</v>
      </c>
      <c r="BT25" s="409">
        <v>0.24027122392</v>
      </c>
      <c r="BU25" s="409">
        <v>0.24028439069999999</v>
      </c>
      <c r="BV25" s="409">
        <v>0.24030960028000001</v>
      </c>
    </row>
    <row r="26" spans="1:74" ht="11.1" customHeight="1" x14ac:dyDescent="0.2">
      <c r="A26" s="162" t="s">
        <v>499</v>
      </c>
      <c r="B26" s="173" t="s">
        <v>1137</v>
      </c>
      <c r="C26" s="252">
        <v>0.18582099999999999</v>
      </c>
      <c r="D26" s="252">
        <v>0.19669900000000001</v>
      </c>
      <c r="E26" s="252">
        <v>0.184812</v>
      </c>
      <c r="F26" s="252">
        <v>0.178619</v>
      </c>
      <c r="G26" s="252">
        <v>0.17736499999999999</v>
      </c>
      <c r="H26" s="252">
        <v>0.175952</v>
      </c>
      <c r="I26" s="252">
        <v>0.17589399999999999</v>
      </c>
      <c r="J26" s="252">
        <v>0.17238800000000001</v>
      </c>
      <c r="K26" s="252">
        <v>0.17172999999999999</v>
      </c>
      <c r="L26" s="252">
        <v>0.16902200000000001</v>
      </c>
      <c r="M26" s="252">
        <v>0.168349</v>
      </c>
      <c r="N26" s="252">
        <v>0.16647600000000001</v>
      </c>
      <c r="O26" s="252">
        <v>0.17493500000000001</v>
      </c>
      <c r="P26" s="252">
        <v>0.17593500000000001</v>
      </c>
      <c r="Q26" s="252">
        <v>0.17493500000000001</v>
      </c>
      <c r="R26" s="252">
        <v>0.17593500000000001</v>
      </c>
      <c r="S26" s="252">
        <v>0.17493500000000001</v>
      </c>
      <c r="T26" s="252">
        <v>0.17293500000000001</v>
      </c>
      <c r="U26" s="252">
        <v>0.17393500000000001</v>
      </c>
      <c r="V26" s="252">
        <v>0.17293500000000001</v>
      </c>
      <c r="W26" s="252">
        <v>0.170935</v>
      </c>
      <c r="X26" s="252">
        <v>0.166935</v>
      </c>
      <c r="Y26" s="252">
        <v>0.169935</v>
      </c>
      <c r="Z26" s="252">
        <v>0.168935</v>
      </c>
      <c r="AA26" s="252">
        <v>0.164909</v>
      </c>
      <c r="AB26" s="252">
        <v>0.165909</v>
      </c>
      <c r="AC26" s="252">
        <v>0.164909</v>
      </c>
      <c r="AD26" s="252">
        <v>0.165909</v>
      </c>
      <c r="AE26" s="252">
        <v>0.166909</v>
      </c>
      <c r="AF26" s="252">
        <v>0.165909</v>
      </c>
      <c r="AG26" s="252">
        <v>0.15790899999999999</v>
      </c>
      <c r="AH26" s="252">
        <v>0.15490899999999999</v>
      </c>
      <c r="AI26" s="252">
        <v>0.15690899999999999</v>
      </c>
      <c r="AJ26" s="252">
        <v>0.15490899999999999</v>
      </c>
      <c r="AK26" s="252">
        <v>0.15590899999999999</v>
      </c>
      <c r="AL26" s="252">
        <v>0.159909</v>
      </c>
      <c r="AM26" s="252">
        <v>0.15690899999999999</v>
      </c>
      <c r="AN26" s="252">
        <v>0.15690899999999999</v>
      </c>
      <c r="AO26" s="252">
        <v>0.15590899999999999</v>
      </c>
      <c r="AP26" s="252">
        <v>0.15490899999999999</v>
      </c>
      <c r="AQ26" s="252">
        <v>0.15490899999999999</v>
      </c>
      <c r="AR26" s="252">
        <v>0.15490899999999999</v>
      </c>
      <c r="AS26" s="252">
        <v>0.15490899999999999</v>
      </c>
      <c r="AT26" s="252">
        <v>0.15490899999999999</v>
      </c>
      <c r="AU26" s="252">
        <v>0.15490899999999999</v>
      </c>
      <c r="AV26" s="252">
        <v>0.16856909271000001</v>
      </c>
      <c r="AW26" s="252">
        <v>0.16976818339999999</v>
      </c>
      <c r="AX26" s="252">
        <v>0.16865567017999999</v>
      </c>
      <c r="AY26" s="409">
        <v>0.16061605370000001</v>
      </c>
      <c r="AZ26" s="409">
        <v>0.16195413618999999</v>
      </c>
      <c r="BA26" s="409">
        <v>0.15942665624999999</v>
      </c>
      <c r="BB26" s="409">
        <v>0.15908850221000001</v>
      </c>
      <c r="BC26" s="409">
        <v>0.16068964581</v>
      </c>
      <c r="BD26" s="409">
        <v>0.16031525244</v>
      </c>
      <c r="BE26" s="409">
        <v>0.16080781766999999</v>
      </c>
      <c r="BF26" s="409">
        <v>0.15971327677</v>
      </c>
      <c r="BG26" s="409">
        <v>0.15926272383000001</v>
      </c>
      <c r="BH26" s="409">
        <v>0.15685699437</v>
      </c>
      <c r="BI26" s="409">
        <v>0.15810776489</v>
      </c>
      <c r="BJ26" s="409">
        <v>0.15711815922</v>
      </c>
      <c r="BK26" s="409">
        <v>0.14933677250999999</v>
      </c>
      <c r="BL26" s="409">
        <v>0.15069512125000001</v>
      </c>
      <c r="BM26" s="409">
        <v>0.14820407030999999</v>
      </c>
      <c r="BN26" s="409">
        <v>0.14790695355</v>
      </c>
      <c r="BO26" s="409">
        <v>0.14950487970000001</v>
      </c>
      <c r="BP26" s="409">
        <v>0.14920109606000001</v>
      </c>
      <c r="BQ26" s="409">
        <v>0.14970117231999999</v>
      </c>
      <c r="BR26" s="409">
        <v>0.14862059508</v>
      </c>
      <c r="BS26" s="409">
        <v>0.14821276516000001</v>
      </c>
      <c r="BT26" s="409">
        <v>0.14580448897000001</v>
      </c>
      <c r="BU26" s="409">
        <v>0.14706980799</v>
      </c>
      <c r="BV26" s="409">
        <v>0.14609728093999999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502</v>
      </c>
      <c r="B28" s="172" t="s">
        <v>512</v>
      </c>
      <c r="C28" s="252">
        <v>3.175567</v>
      </c>
      <c r="D28" s="252">
        <v>3.1728170000000002</v>
      </c>
      <c r="E28" s="252">
        <v>3.1758829999999998</v>
      </c>
      <c r="F28" s="252">
        <v>3.1725569999999998</v>
      </c>
      <c r="G28" s="252">
        <v>3.1412450000000001</v>
      </c>
      <c r="H28" s="252">
        <v>3.1589809999999998</v>
      </c>
      <c r="I28" s="252">
        <v>3.1623389999999998</v>
      </c>
      <c r="J28" s="252">
        <v>3.151071</v>
      </c>
      <c r="K28" s="252">
        <v>3.1467510000000001</v>
      </c>
      <c r="L28" s="252">
        <v>3.141257</v>
      </c>
      <c r="M28" s="252">
        <v>3.156965</v>
      </c>
      <c r="N28" s="252">
        <v>3.1681620000000001</v>
      </c>
      <c r="O28" s="252">
        <v>3.106665</v>
      </c>
      <c r="P28" s="252">
        <v>3.133257</v>
      </c>
      <c r="Q28" s="252">
        <v>3.1472570000000002</v>
      </c>
      <c r="R28" s="252">
        <v>3.1342569999999998</v>
      </c>
      <c r="S28" s="252">
        <v>3.1402570000000001</v>
      </c>
      <c r="T28" s="252">
        <v>3.153257</v>
      </c>
      <c r="U28" s="252">
        <v>3.1512570000000002</v>
      </c>
      <c r="V28" s="252">
        <v>3.153257</v>
      </c>
      <c r="W28" s="252">
        <v>3.0782569999999998</v>
      </c>
      <c r="X28" s="252">
        <v>3.1072570000000002</v>
      </c>
      <c r="Y28" s="252">
        <v>3.1302569999999998</v>
      </c>
      <c r="Z28" s="252">
        <v>3.1102569999999998</v>
      </c>
      <c r="AA28" s="252">
        <v>3.0412569999999999</v>
      </c>
      <c r="AB28" s="252">
        <v>3.0252569999999999</v>
      </c>
      <c r="AC28" s="252">
        <v>3.0232570000000001</v>
      </c>
      <c r="AD28" s="252">
        <v>3.0432570000000001</v>
      </c>
      <c r="AE28" s="252">
        <v>3.0462570000000002</v>
      </c>
      <c r="AF28" s="252">
        <v>3.044257</v>
      </c>
      <c r="AG28" s="252">
        <v>3.0572569999999999</v>
      </c>
      <c r="AH28" s="252">
        <v>3.0552570000000001</v>
      </c>
      <c r="AI28" s="252">
        <v>3.0622569999999998</v>
      </c>
      <c r="AJ28" s="252">
        <v>3.0632570000000001</v>
      </c>
      <c r="AK28" s="252">
        <v>3.0492569999999999</v>
      </c>
      <c r="AL28" s="252">
        <v>3.0812569999999999</v>
      </c>
      <c r="AM28" s="252">
        <v>3.0092569999999998</v>
      </c>
      <c r="AN28" s="252">
        <v>3.020257</v>
      </c>
      <c r="AO28" s="252">
        <v>3.0302570000000002</v>
      </c>
      <c r="AP28" s="252">
        <v>3.020257</v>
      </c>
      <c r="AQ28" s="252">
        <v>3.0222570000000002</v>
      </c>
      <c r="AR28" s="252">
        <v>3.0372569999999999</v>
      </c>
      <c r="AS28" s="252">
        <v>3.0392570000000001</v>
      </c>
      <c r="AT28" s="252">
        <v>3.048257</v>
      </c>
      <c r="AU28" s="252">
        <v>3.0432570000000001</v>
      </c>
      <c r="AV28" s="252">
        <v>3.0316572935999999</v>
      </c>
      <c r="AW28" s="252">
        <v>3.0326134571000001</v>
      </c>
      <c r="AX28" s="252">
        <v>3.0333923562999998</v>
      </c>
      <c r="AY28" s="409">
        <v>3.1269155432</v>
      </c>
      <c r="AZ28" s="409">
        <v>3.1275224013999998</v>
      </c>
      <c r="BA28" s="409">
        <v>3.127338526</v>
      </c>
      <c r="BB28" s="409">
        <v>3.1272787530000001</v>
      </c>
      <c r="BC28" s="409">
        <v>3.1276098636</v>
      </c>
      <c r="BD28" s="409">
        <v>3.1285412983000001</v>
      </c>
      <c r="BE28" s="409">
        <v>3.1291335078000002</v>
      </c>
      <c r="BF28" s="409">
        <v>3.1302044583000002</v>
      </c>
      <c r="BG28" s="409">
        <v>3.1311648023999998</v>
      </c>
      <c r="BH28" s="409">
        <v>3.1316701562000002</v>
      </c>
      <c r="BI28" s="409">
        <v>3.1328675699000001</v>
      </c>
      <c r="BJ28" s="409">
        <v>3.1339928270000001</v>
      </c>
      <c r="BK28" s="409">
        <v>3.1819224709</v>
      </c>
      <c r="BL28" s="409">
        <v>3.1827693676000002</v>
      </c>
      <c r="BM28" s="409">
        <v>3.1833276714999998</v>
      </c>
      <c r="BN28" s="409">
        <v>3.1835387036</v>
      </c>
      <c r="BO28" s="409">
        <v>3.1840763611999998</v>
      </c>
      <c r="BP28" s="409">
        <v>3.1853213611000002</v>
      </c>
      <c r="BQ28" s="409">
        <v>3.1861332004</v>
      </c>
      <c r="BR28" s="409">
        <v>3.1871997586999998</v>
      </c>
      <c r="BS28" s="409">
        <v>3.1881995994999999</v>
      </c>
      <c r="BT28" s="409">
        <v>3.1886806978000002</v>
      </c>
      <c r="BU28" s="409">
        <v>3.1898805184999999</v>
      </c>
      <c r="BV28" s="409">
        <v>3.1910135685999999</v>
      </c>
    </row>
    <row r="29" spans="1:74" ht="11.1" customHeight="1" x14ac:dyDescent="0.2">
      <c r="A29" s="162" t="s">
        <v>272</v>
      </c>
      <c r="B29" s="173" t="s">
        <v>501</v>
      </c>
      <c r="C29" s="252">
        <v>0.96859499999999998</v>
      </c>
      <c r="D29" s="252">
        <v>0.96584499999999995</v>
      </c>
      <c r="E29" s="252">
        <v>0.98491099999999998</v>
      </c>
      <c r="F29" s="252">
        <v>0.96858500000000003</v>
      </c>
      <c r="G29" s="252">
        <v>0.98327299999999995</v>
      </c>
      <c r="H29" s="252">
        <v>1.001009</v>
      </c>
      <c r="I29" s="252">
        <v>1.0093669999999999</v>
      </c>
      <c r="J29" s="252">
        <v>0.99809899999999996</v>
      </c>
      <c r="K29" s="252">
        <v>0.99377899999999997</v>
      </c>
      <c r="L29" s="252">
        <v>0.98828499999999997</v>
      </c>
      <c r="M29" s="252">
        <v>1.0039929999999999</v>
      </c>
      <c r="N29" s="252">
        <v>1.01519</v>
      </c>
      <c r="O29" s="252">
        <v>1.0146930000000001</v>
      </c>
      <c r="P29" s="252">
        <v>1.021285</v>
      </c>
      <c r="Q29" s="252">
        <v>1.015285</v>
      </c>
      <c r="R29" s="252">
        <v>1.0022850000000001</v>
      </c>
      <c r="S29" s="252">
        <v>1.0082850000000001</v>
      </c>
      <c r="T29" s="252">
        <v>1.021285</v>
      </c>
      <c r="U29" s="252">
        <v>1.019285</v>
      </c>
      <c r="V29" s="252">
        <v>1.021285</v>
      </c>
      <c r="W29" s="252">
        <v>1.011285</v>
      </c>
      <c r="X29" s="252">
        <v>1.0202850000000001</v>
      </c>
      <c r="Y29" s="252">
        <v>1.023285</v>
      </c>
      <c r="Z29" s="252">
        <v>1.003285</v>
      </c>
      <c r="AA29" s="252">
        <v>0.97528499999999996</v>
      </c>
      <c r="AB29" s="252">
        <v>0.97928499999999996</v>
      </c>
      <c r="AC29" s="252">
        <v>0.97728499999999996</v>
      </c>
      <c r="AD29" s="252">
        <v>0.97728499999999996</v>
      </c>
      <c r="AE29" s="252">
        <v>0.98028499999999996</v>
      </c>
      <c r="AF29" s="252">
        <v>0.97828499999999996</v>
      </c>
      <c r="AG29" s="252">
        <v>0.97628499999999996</v>
      </c>
      <c r="AH29" s="252">
        <v>0.97728499999999996</v>
      </c>
      <c r="AI29" s="252">
        <v>0.98428499999999997</v>
      </c>
      <c r="AJ29" s="252">
        <v>0.98528499999999997</v>
      </c>
      <c r="AK29" s="252">
        <v>0.97128499999999995</v>
      </c>
      <c r="AL29" s="252">
        <v>0.99328499999999997</v>
      </c>
      <c r="AM29" s="252">
        <v>0.97628499999999996</v>
      </c>
      <c r="AN29" s="252">
        <v>0.97628499999999996</v>
      </c>
      <c r="AO29" s="252">
        <v>0.97628499999999996</v>
      </c>
      <c r="AP29" s="252">
        <v>0.97628499999999996</v>
      </c>
      <c r="AQ29" s="252">
        <v>0.97828499999999996</v>
      </c>
      <c r="AR29" s="252">
        <v>0.98328499999999996</v>
      </c>
      <c r="AS29" s="252">
        <v>0.98528499999999997</v>
      </c>
      <c r="AT29" s="252">
        <v>0.98428499999999997</v>
      </c>
      <c r="AU29" s="252">
        <v>0.99928499999999998</v>
      </c>
      <c r="AV29" s="252">
        <v>0.98789787873000001</v>
      </c>
      <c r="AW29" s="252">
        <v>0.98877475292000006</v>
      </c>
      <c r="AX29" s="252">
        <v>0.98976316771999995</v>
      </c>
      <c r="AY29" s="409">
        <v>0.99065187977000002</v>
      </c>
      <c r="AZ29" s="409">
        <v>0.99149408099000003</v>
      </c>
      <c r="BA29" s="409">
        <v>0.99234992283000001</v>
      </c>
      <c r="BB29" s="409">
        <v>0.99318172944000005</v>
      </c>
      <c r="BC29" s="409">
        <v>0.99406070837000005</v>
      </c>
      <c r="BD29" s="409">
        <v>0.99494319407999998</v>
      </c>
      <c r="BE29" s="409">
        <v>0.99582403846000001</v>
      </c>
      <c r="BF29" s="409">
        <v>0.99669087031000003</v>
      </c>
      <c r="BG29" s="409">
        <v>0.99763374466999999</v>
      </c>
      <c r="BH29" s="409">
        <v>0.99850233706000002</v>
      </c>
      <c r="BI29" s="409">
        <v>0.99939722975</v>
      </c>
      <c r="BJ29" s="409">
        <v>1.0004111964</v>
      </c>
      <c r="BK29" s="409">
        <v>1.0013126997999999</v>
      </c>
      <c r="BL29" s="409">
        <v>1.0021698495</v>
      </c>
      <c r="BM29" s="409">
        <v>1.0030423751999999</v>
      </c>
      <c r="BN29" s="409">
        <v>1.0038913823</v>
      </c>
      <c r="BO29" s="409">
        <v>1.0047829601</v>
      </c>
      <c r="BP29" s="409">
        <v>1.0056857807999999</v>
      </c>
      <c r="BQ29" s="409">
        <v>1.0065803726</v>
      </c>
      <c r="BR29" s="409">
        <v>1.0074616299000001</v>
      </c>
      <c r="BS29" s="409">
        <v>1.0084219343</v>
      </c>
      <c r="BT29" s="409">
        <v>1.0093032164</v>
      </c>
      <c r="BU29" s="409">
        <v>1.0102125747999999</v>
      </c>
      <c r="BV29" s="409">
        <v>1.0112412567</v>
      </c>
    </row>
    <row r="30" spans="1:74" ht="11.1" customHeight="1" x14ac:dyDescent="0.2">
      <c r="A30" s="162" t="s">
        <v>1369</v>
      </c>
      <c r="B30" s="173" t="s">
        <v>1368</v>
      </c>
      <c r="C30" s="252">
        <v>1.98814</v>
      </c>
      <c r="D30" s="252">
        <v>1.98814</v>
      </c>
      <c r="E30" s="252">
        <v>1.9931399999999999</v>
      </c>
      <c r="F30" s="252">
        <v>2.0221399999999998</v>
      </c>
      <c r="G30" s="252">
        <v>2.0241400000000001</v>
      </c>
      <c r="H30" s="252">
        <v>2.0241400000000001</v>
      </c>
      <c r="I30" s="252">
        <v>2.0241400000000001</v>
      </c>
      <c r="J30" s="252">
        <v>2.0241400000000001</v>
      </c>
      <c r="K30" s="252">
        <v>2.0241400000000001</v>
      </c>
      <c r="L30" s="252">
        <v>2.0241400000000001</v>
      </c>
      <c r="M30" s="252">
        <v>2.0241400000000001</v>
      </c>
      <c r="N30" s="252">
        <v>2.0241400000000001</v>
      </c>
      <c r="O30" s="252">
        <v>1.9651400000000001</v>
      </c>
      <c r="P30" s="252">
        <v>1.9851399999999999</v>
      </c>
      <c r="Q30" s="252">
        <v>2.0051399999999999</v>
      </c>
      <c r="R30" s="252">
        <v>2.0051399999999999</v>
      </c>
      <c r="S30" s="252">
        <v>2.0051399999999999</v>
      </c>
      <c r="T30" s="252">
        <v>2.0051399999999999</v>
      </c>
      <c r="U30" s="252">
        <v>2.0051399999999999</v>
      </c>
      <c r="V30" s="252">
        <v>2.0051399999999999</v>
      </c>
      <c r="W30" s="252">
        <v>1.9451400000000001</v>
      </c>
      <c r="X30" s="252">
        <v>1.9651400000000001</v>
      </c>
      <c r="Y30" s="252">
        <v>1.9851399999999999</v>
      </c>
      <c r="Z30" s="252">
        <v>1.9851399999999999</v>
      </c>
      <c r="AA30" s="252">
        <v>1.97014</v>
      </c>
      <c r="AB30" s="252">
        <v>1.95014</v>
      </c>
      <c r="AC30" s="252">
        <v>1.95014</v>
      </c>
      <c r="AD30" s="252">
        <v>1.97014</v>
      </c>
      <c r="AE30" s="252">
        <v>1.97014</v>
      </c>
      <c r="AF30" s="252">
        <v>1.97014</v>
      </c>
      <c r="AG30" s="252">
        <v>1.9851399999999999</v>
      </c>
      <c r="AH30" s="252">
        <v>1.9851399999999999</v>
      </c>
      <c r="AI30" s="252">
        <v>1.9851399999999999</v>
      </c>
      <c r="AJ30" s="252">
        <v>1.98014</v>
      </c>
      <c r="AK30" s="252">
        <v>1.98014</v>
      </c>
      <c r="AL30" s="252">
        <v>1.99014</v>
      </c>
      <c r="AM30" s="252">
        <v>1.94014</v>
      </c>
      <c r="AN30" s="252">
        <v>1.94014</v>
      </c>
      <c r="AO30" s="252">
        <v>1.95014</v>
      </c>
      <c r="AP30" s="252">
        <v>1.94014</v>
      </c>
      <c r="AQ30" s="252">
        <v>1.94014</v>
      </c>
      <c r="AR30" s="252">
        <v>1.95014</v>
      </c>
      <c r="AS30" s="252">
        <v>1.95014</v>
      </c>
      <c r="AT30" s="252">
        <v>1.96014</v>
      </c>
      <c r="AU30" s="252">
        <v>1.94014</v>
      </c>
      <c r="AV30" s="252">
        <v>1.9303126783</v>
      </c>
      <c r="AW30" s="252">
        <v>1.9303849518</v>
      </c>
      <c r="AX30" s="252">
        <v>1.9304657264</v>
      </c>
      <c r="AY30" s="409">
        <v>2.0001924152999999</v>
      </c>
      <c r="AZ30" s="409">
        <v>2.0004920088000002</v>
      </c>
      <c r="BA30" s="409">
        <v>2.0004046546000001</v>
      </c>
      <c r="BB30" s="409">
        <v>2.0003538106000001</v>
      </c>
      <c r="BC30" s="409">
        <v>2.0003526987</v>
      </c>
      <c r="BD30" s="409">
        <v>2.0005030194</v>
      </c>
      <c r="BE30" s="409">
        <v>2.0005242276000001</v>
      </c>
      <c r="BF30" s="409">
        <v>2.0004904779000001</v>
      </c>
      <c r="BG30" s="409">
        <v>2.0005293701000002</v>
      </c>
      <c r="BH30" s="409">
        <v>2.0004155492</v>
      </c>
      <c r="BI30" s="409">
        <v>2.0004969038999998</v>
      </c>
      <c r="BJ30" s="409">
        <v>2.0006479896</v>
      </c>
      <c r="BK30" s="409">
        <v>2.0603460068000001</v>
      </c>
      <c r="BL30" s="409">
        <v>2.0606355913000001</v>
      </c>
      <c r="BM30" s="409">
        <v>2.0605534955999998</v>
      </c>
      <c r="BN30" s="409">
        <v>2.060513496</v>
      </c>
      <c r="BO30" s="409">
        <v>2.0604883625000001</v>
      </c>
      <c r="BP30" s="409">
        <v>2.0606770949</v>
      </c>
      <c r="BQ30" s="409">
        <v>2.0606860608000002</v>
      </c>
      <c r="BR30" s="409">
        <v>2.0606466926999998</v>
      </c>
      <c r="BS30" s="409">
        <v>2.0607048975</v>
      </c>
      <c r="BT30" s="409">
        <v>2.0605741521000001</v>
      </c>
      <c r="BU30" s="409">
        <v>2.0606537177000002</v>
      </c>
      <c r="BV30" s="409">
        <v>2.0608060569000002</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503</v>
      </c>
      <c r="B32" s="172" t="s">
        <v>513</v>
      </c>
      <c r="C32" s="252">
        <v>9.7836580000000009</v>
      </c>
      <c r="D32" s="252">
        <v>9.7341490000000004</v>
      </c>
      <c r="E32" s="252">
        <v>9.7315760000000004</v>
      </c>
      <c r="F32" s="252">
        <v>9.7863640000000007</v>
      </c>
      <c r="G32" s="252">
        <v>9.7365499999999994</v>
      </c>
      <c r="H32" s="252">
        <v>9.9596099999999996</v>
      </c>
      <c r="I32" s="252">
        <v>9.7929860000000009</v>
      </c>
      <c r="J32" s="252">
        <v>9.7357230000000001</v>
      </c>
      <c r="K32" s="252">
        <v>9.8905320000000003</v>
      </c>
      <c r="L32" s="252">
        <v>9.7651570000000003</v>
      </c>
      <c r="M32" s="252">
        <v>9.9035829999999994</v>
      </c>
      <c r="N32" s="252">
        <v>9.8552459999999993</v>
      </c>
      <c r="O32" s="252">
        <v>9.8059159999999999</v>
      </c>
      <c r="P32" s="252">
        <v>9.808916</v>
      </c>
      <c r="Q32" s="252">
        <v>9.6869160000000001</v>
      </c>
      <c r="R32" s="252">
        <v>9.5689159999999998</v>
      </c>
      <c r="S32" s="252">
        <v>9.4829159999999995</v>
      </c>
      <c r="T32" s="252">
        <v>9.6189160000000005</v>
      </c>
      <c r="U32" s="252">
        <v>9.5319160000000007</v>
      </c>
      <c r="V32" s="252">
        <v>9.3779160000000008</v>
      </c>
      <c r="W32" s="252">
        <v>9.3979160000000004</v>
      </c>
      <c r="X32" s="252">
        <v>9.3349159999999998</v>
      </c>
      <c r="Y32" s="252">
        <v>9.4479159999999993</v>
      </c>
      <c r="Z32" s="252">
        <v>9.4219159999999995</v>
      </c>
      <c r="AA32" s="252">
        <v>9.3609989999999996</v>
      </c>
      <c r="AB32" s="252">
        <v>9.3029989999999998</v>
      </c>
      <c r="AC32" s="252">
        <v>9.3509989999999998</v>
      </c>
      <c r="AD32" s="252">
        <v>9.2539990000000003</v>
      </c>
      <c r="AE32" s="252">
        <v>9.2529990000000009</v>
      </c>
      <c r="AF32" s="252">
        <v>9.4349989999999995</v>
      </c>
      <c r="AG32" s="252">
        <v>9.3389989999999994</v>
      </c>
      <c r="AH32" s="252">
        <v>9.1779989999999998</v>
      </c>
      <c r="AI32" s="252">
        <v>9.1819989999999994</v>
      </c>
      <c r="AJ32" s="252">
        <v>9.2169989999999995</v>
      </c>
      <c r="AK32" s="252">
        <v>9.2799990000000001</v>
      </c>
      <c r="AL32" s="252">
        <v>9.1849989999999995</v>
      </c>
      <c r="AM32" s="252">
        <v>9.2639990000000001</v>
      </c>
      <c r="AN32" s="252">
        <v>9.2689990000000009</v>
      </c>
      <c r="AO32" s="252">
        <v>9.2419989999999999</v>
      </c>
      <c r="AP32" s="252">
        <v>9.1539990000000007</v>
      </c>
      <c r="AQ32" s="252">
        <v>9.1439990000000009</v>
      </c>
      <c r="AR32" s="252">
        <v>9.3109990000000007</v>
      </c>
      <c r="AS32" s="252">
        <v>9.1929990000000004</v>
      </c>
      <c r="AT32" s="252">
        <v>9.1809989999999999</v>
      </c>
      <c r="AU32" s="252">
        <v>9.0979989999999997</v>
      </c>
      <c r="AV32" s="252">
        <v>9.2843639232000008</v>
      </c>
      <c r="AW32" s="252">
        <v>9.2741336864000008</v>
      </c>
      <c r="AX32" s="252">
        <v>9.2933971485000004</v>
      </c>
      <c r="AY32" s="409">
        <v>9.2454040857000006</v>
      </c>
      <c r="AZ32" s="409">
        <v>9.2639677771999995</v>
      </c>
      <c r="BA32" s="409">
        <v>9.2526237188000007</v>
      </c>
      <c r="BB32" s="409">
        <v>9.2463908748999994</v>
      </c>
      <c r="BC32" s="409">
        <v>9.2746801315000003</v>
      </c>
      <c r="BD32" s="409">
        <v>9.3199298269999993</v>
      </c>
      <c r="BE32" s="409">
        <v>9.2473866940999994</v>
      </c>
      <c r="BF32" s="409">
        <v>9.2809600070999991</v>
      </c>
      <c r="BG32" s="409">
        <v>9.2982791657000003</v>
      </c>
      <c r="BH32" s="409">
        <v>9.3178598361000002</v>
      </c>
      <c r="BI32" s="409">
        <v>9.3365679668000006</v>
      </c>
      <c r="BJ32" s="409">
        <v>9.3217672116999992</v>
      </c>
      <c r="BK32" s="409">
        <v>9.3054044667000007</v>
      </c>
      <c r="BL32" s="409">
        <v>9.3153084218999993</v>
      </c>
      <c r="BM32" s="409">
        <v>9.2994827113999996</v>
      </c>
      <c r="BN32" s="409">
        <v>9.2824293388000001</v>
      </c>
      <c r="BO32" s="409">
        <v>9.2940155925999992</v>
      </c>
      <c r="BP32" s="409">
        <v>9.3309575708000008</v>
      </c>
      <c r="BQ32" s="409">
        <v>9.2447309045000008</v>
      </c>
      <c r="BR32" s="409">
        <v>9.2663458004999999</v>
      </c>
      <c r="BS32" s="409">
        <v>9.2701519146999996</v>
      </c>
      <c r="BT32" s="409">
        <v>9.2708521501999996</v>
      </c>
      <c r="BU32" s="409">
        <v>9.2798549134999995</v>
      </c>
      <c r="BV32" s="409">
        <v>9.2574364501000002</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0.39500000000000002</v>
      </c>
      <c r="P33" s="252">
        <v>0.38700000000000001</v>
      </c>
      <c r="Q33" s="252">
        <v>0.377</v>
      </c>
      <c r="R33" s="252">
        <v>0.36799999999999999</v>
      </c>
      <c r="S33" s="252">
        <v>0.35399999999999998</v>
      </c>
      <c r="T33" s="252">
        <v>0.378</v>
      </c>
      <c r="U33" s="252">
        <v>0.40300000000000002</v>
      </c>
      <c r="V33" s="252">
        <v>0.40500000000000003</v>
      </c>
      <c r="W33" s="252">
        <v>0.39200000000000002</v>
      </c>
      <c r="X33" s="252">
        <v>0.38700000000000001</v>
      </c>
      <c r="Y33" s="252">
        <v>0.378</v>
      </c>
      <c r="Z33" s="252">
        <v>0.34699999999999998</v>
      </c>
      <c r="AA33" s="252">
        <v>0.33900000000000002</v>
      </c>
      <c r="AB33" s="252">
        <v>0.33600000000000002</v>
      </c>
      <c r="AC33" s="252">
        <v>0.35299999999999998</v>
      </c>
      <c r="AD33" s="252">
        <v>0.33800000000000002</v>
      </c>
      <c r="AE33" s="252">
        <v>0.36</v>
      </c>
      <c r="AF33" s="252">
        <v>0.36299999999999999</v>
      </c>
      <c r="AG33" s="252">
        <v>0.373</v>
      </c>
      <c r="AH33" s="252">
        <v>0.374</v>
      </c>
      <c r="AI33" s="252">
        <v>0.34</v>
      </c>
      <c r="AJ33" s="252">
        <v>0.35599999999999998</v>
      </c>
      <c r="AK33" s="252">
        <v>0.34399999999999997</v>
      </c>
      <c r="AL33" s="252">
        <v>0.32800000000000001</v>
      </c>
      <c r="AM33" s="252">
        <v>0.36899999999999999</v>
      </c>
      <c r="AN33" s="252">
        <v>0.371</v>
      </c>
      <c r="AO33" s="252">
        <v>0.371</v>
      </c>
      <c r="AP33" s="252">
        <v>0.36099999999999999</v>
      </c>
      <c r="AQ33" s="252">
        <v>0.32500000000000001</v>
      </c>
      <c r="AR33" s="252">
        <v>0.36399999999999999</v>
      </c>
      <c r="AS33" s="252">
        <v>0.37</v>
      </c>
      <c r="AT33" s="252">
        <v>0.379</v>
      </c>
      <c r="AU33" s="252">
        <v>0.4</v>
      </c>
      <c r="AV33" s="252">
        <v>0.42323430908999998</v>
      </c>
      <c r="AW33" s="252">
        <v>0.41630822098999998</v>
      </c>
      <c r="AX33" s="252">
        <v>0.41861845208999998</v>
      </c>
      <c r="AY33" s="409">
        <v>0.43005243945999999</v>
      </c>
      <c r="AZ33" s="409">
        <v>0.43601429279999998</v>
      </c>
      <c r="BA33" s="409">
        <v>0.44083089033</v>
      </c>
      <c r="BB33" s="409">
        <v>0.45075507789000002</v>
      </c>
      <c r="BC33" s="409">
        <v>0.45582598410000003</v>
      </c>
      <c r="BD33" s="409">
        <v>0.46134450870999999</v>
      </c>
      <c r="BE33" s="409">
        <v>0.46648064746000001</v>
      </c>
      <c r="BF33" s="409">
        <v>0.47345380254000002</v>
      </c>
      <c r="BG33" s="409">
        <v>0.48164149808000001</v>
      </c>
      <c r="BH33" s="409">
        <v>0.49437701299999998</v>
      </c>
      <c r="BI33" s="409">
        <v>0.49768961324</v>
      </c>
      <c r="BJ33" s="409">
        <v>0.50320817008999996</v>
      </c>
      <c r="BK33" s="409">
        <v>0.50755762691999995</v>
      </c>
      <c r="BL33" s="409">
        <v>0.51849015681999999</v>
      </c>
      <c r="BM33" s="409">
        <v>0.52332259402000003</v>
      </c>
      <c r="BN33" s="409">
        <v>0.52827913991999997</v>
      </c>
      <c r="BO33" s="409">
        <v>0.53327924388000003</v>
      </c>
      <c r="BP33" s="409">
        <v>0.53591167354000002</v>
      </c>
      <c r="BQ33" s="409">
        <v>0.53801184623999998</v>
      </c>
      <c r="BR33" s="409">
        <v>0.53996862632999998</v>
      </c>
      <c r="BS33" s="409">
        <v>0.54221370082999998</v>
      </c>
      <c r="BT33" s="409">
        <v>0.54089937811</v>
      </c>
      <c r="BU33" s="409">
        <v>0.53820691419</v>
      </c>
      <c r="BV33" s="409">
        <v>0.53572940268000002</v>
      </c>
    </row>
    <row r="34" spans="1:74" ht="11.1" customHeight="1" x14ac:dyDescent="0.2">
      <c r="A34" s="162" t="s">
        <v>274</v>
      </c>
      <c r="B34" s="173" t="s">
        <v>349</v>
      </c>
      <c r="C34" s="252">
        <v>5.0999999999999996</v>
      </c>
      <c r="D34" s="252">
        <v>5.0860000000000003</v>
      </c>
      <c r="E34" s="252">
        <v>5.1239999999999997</v>
      </c>
      <c r="F34" s="252">
        <v>5.1260000000000003</v>
      </c>
      <c r="G34" s="252">
        <v>5.1390000000000002</v>
      </c>
      <c r="H34" s="252">
        <v>5.2759999999999998</v>
      </c>
      <c r="I34" s="252">
        <v>5.1310000000000002</v>
      </c>
      <c r="J34" s="252">
        <v>5.1459999999999999</v>
      </c>
      <c r="K34" s="252">
        <v>5.1849999999999996</v>
      </c>
      <c r="L34" s="252">
        <v>5.1269999999999998</v>
      </c>
      <c r="M34" s="252">
        <v>5.165</v>
      </c>
      <c r="N34" s="252">
        <v>5.1429999999999998</v>
      </c>
      <c r="O34" s="252">
        <v>5.048</v>
      </c>
      <c r="P34" s="252">
        <v>5.032</v>
      </c>
      <c r="Q34" s="252">
        <v>4.9729999999999999</v>
      </c>
      <c r="R34" s="252">
        <v>4.9210000000000003</v>
      </c>
      <c r="S34" s="252">
        <v>4.859</v>
      </c>
      <c r="T34" s="252">
        <v>4.92</v>
      </c>
      <c r="U34" s="252">
        <v>4.8230000000000004</v>
      </c>
      <c r="V34" s="252">
        <v>4.76</v>
      </c>
      <c r="W34" s="252">
        <v>4.774</v>
      </c>
      <c r="X34" s="252">
        <v>4.6660000000000004</v>
      </c>
      <c r="Y34" s="252">
        <v>4.8</v>
      </c>
      <c r="Z34" s="252">
        <v>4.819</v>
      </c>
      <c r="AA34" s="252">
        <v>4.7679999999999998</v>
      </c>
      <c r="AB34" s="252">
        <v>4.7210000000000001</v>
      </c>
      <c r="AC34" s="252">
        <v>4.766</v>
      </c>
      <c r="AD34" s="252">
        <v>4.7910000000000004</v>
      </c>
      <c r="AE34" s="252">
        <v>4.7549999999999999</v>
      </c>
      <c r="AF34" s="252">
        <v>4.8849999999999998</v>
      </c>
      <c r="AG34" s="252">
        <v>4.7750000000000004</v>
      </c>
      <c r="AH34" s="252">
        <v>4.7080000000000002</v>
      </c>
      <c r="AI34" s="252">
        <v>4.7320000000000002</v>
      </c>
      <c r="AJ34" s="252">
        <v>4.7270000000000003</v>
      </c>
      <c r="AK34" s="252">
        <v>4.7830000000000004</v>
      </c>
      <c r="AL34" s="252">
        <v>4.7320000000000002</v>
      </c>
      <c r="AM34" s="252">
        <v>4.7569999999999997</v>
      </c>
      <c r="AN34" s="252">
        <v>4.7489999999999997</v>
      </c>
      <c r="AO34" s="252">
        <v>4.7549999999999999</v>
      </c>
      <c r="AP34" s="252">
        <v>4.7729999999999997</v>
      </c>
      <c r="AQ34" s="252">
        <v>4.7619999999999996</v>
      </c>
      <c r="AR34" s="252">
        <v>4.8600000000000003</v>
      </c>
      <c r="AS34" s="252">
        <v>4.7359999999999998</v>
      </c>
      <c r="AT34" s="252">
        <v>4.774</v>
      </c>
      <c r="AU34" s="252">
        <v>4.6980000000000004</v>
      </c>
      <c r="AV34" s="252">
        <v>4.8046197079999997</v>
      </c>
      <c r="AW34" s="252">
        <v>4.7979718049000004</v>
      </c>
      <c r="AX34" s="252">
        <v>4.7927715685000001</v>
      </c>
      <c r="AY34" s="409">
        <v>4.7642596148000003</v>
      </c>
      <c r="AZ34" s="409">
        <v>4.7623589912000002</v>
      </c>
      <c r="BA34" s="409">
        <v>4.7596532844999997</v>
      </c>
      <c r="BB34" s="409">
        <v>4.7693287087999998</v>
      </c>
      <c r="BC34" s="409">
        <v>4.7913722310000004</v>
      </c>
      <c r="BD34" s="409">
        <v>4.8260905009000004</v>
      </c>
      <c r="BE34" s="409">
        <v>4.7706219515999999</v>
      </c>
      <c r="BF34" s="409">
        <v>4.8045770837999999</v>
      </c>
      <c r="BG34" s="409">
        <v>4.8276173766000001</v>
      </c>
      <c r="BH34" s="409">
        <v>4.8457085914000002</v>
      </c>
      <c r="BI34" s="409">
        <v>4.8646430861000001</v>
      </c>
      <c r="BJ34" s="409">
        <v>4.8294965910999998</v>
      </c>
      <c r="BK34" s="409">
        <v>4.7967325012000002</v>
      </c>
      <c r="BL34" s="409">
        <v>4.7904999166</v>
      </c>
      <c r="BM34" s="409">
        <v>4.7849642084999999</v>
      </c>
      <c r="BN34" s="409">
        <v>4.7909954685000002</v>
      </c>
      <c r="BO34" s="409">
        <v>4.8092648084</v>
      </c>
      <c r="BP34" s="409">
        <v>4.8422438315000003</v>
      </c>
      <c r="BQ34" s="409">
        <v>4.7823529458999996</v>
      </c>
      <c r="BR34" s="409">
        <v>4.8131379741</v>
      </c>
      <c r="BS34" s="409">
        <v>4.8328138496999999</v>
      </c>
      <c r="BT34" s="409">
        <v>4.8473617385000001</v>
      </c>
      <c r="BU34" s="409">
        <v>4.8632432917999999</v>
      </c>
      <c r="BV34" s="409">
        <v>4.8241200739999996</v>
      </c>
    </row>
    <row r="35" spans="1:74" ht="11.1" customHeight="1" x14ac:dyDescent="0.2">
      <c r="A35" s="162" t="s">
        <v>275</v>
      </c>
      <c r="B35" s="173" t="s">
        <v>350</v>
      </c>
      <c r="C35" s="252">
        <v>1.010364</v>
      </c>
      <c r="D35" s="252">
        <v>1.0029999999999999</v>
      </c>
      <c r="E35" s="252">
        <v>1.0205340000000001</v>
      </c>
      <c r="F35" s="252">
        <v>0.99128099999999997</v>
      </c>
      <c r="G35" s="252">
        <v>1.006521</v>
      </c>
      <c r="H35" s="252">
        <v>1.003287</v>
      </c>
      <c r="I35" s="252">
        <v>0.98185999999999996</v>
      </c>
      <c r="J35" s="252">
        <v>1.026513</v>
      </c>
      <c r="K35" s="252">
        <v>1.0076959999999999</v>
      </c>
      <c r="L35" s="252">
        <v>1.019576</v>
      </c>
      <c r="M35" s="252">
        <v>1.023363</v>
      </c>
      <c r="N35" s="252">
        <v>1.000281</v>
      </c>
      <c r="O35" s="252">
        <v>0.99199999999999999</v>
      </c>
      <c r="P35" s="252">
        <v>1.016</v>
      </c>
      <c r="Q35" s="252">
        <v>0.98299999999999998</v>
      </c>
      <c r="R35" s="252">
        <v>0.98099999999999998</v>
      </c>
      <c r="S35" s="252">
        <v>0.997</v>
      </c>
      <c r="T35" s="252">
        <v>0.99099999999999999</v>
      </c>
      <c r="U35" s="252">
        <v>0.999</v>
      </c>
      <c r="V35" s="252">
        <v>0.996</v>
      </c>
      <c r="W35" s="252">
        <v>0.98099999999999998</v>
      </c>
      <c r="X35" s="252">
        <v>0.99099999999999999</v>
      </c>
      <c r="Y35" s="252">
        <v>0.97499999999999998</v>
      </c>
      <c r="Z35" s="252">
        <v>1.0069999999999999</v>
      </c>
      <c r="AA35" s="252">
        <v>1.0109999999999999</v>
      </c>
      <c r="AB35" s="252">
        <v>1.0129999999999999</v>
      </c>
      <c r="AC35" s="252">
        <v>1.0109999999999999</v>
      </c>
      <c r="AD35" s="252">
        <v>0.98899999999999999</v>
      </c>
      <c r="AE35" s="252">
        <v>0.999</v>
      </c>
      <c r="AF35" s="252">
        <v>1.016</v>
      </c>
      <c r="AG35" s="252">
        <v>1.016</v>
      </c>
      <c r="AH35" s="252">
        <v>0.998</v>
      </c>
      <c r="AI35" s="252">
        <v>0.999</v>
      </c>
      <c r="AJ35" s="252">
        <v>1.0069999999999999</v>
      </c>
      <c r="AK35" s="252">
        <v>0.99</v>
      </c>
      <c r="AL35" s="252">
        <v>0.99299999999999999</v>
      </c>
      <c r="AM35" s="252">
        <v>0.995</v>
      </c>
      <c r="AN35" s="252">
        <v>1.0109999999999999</v>
      </c>
      <c r="AO35" s="252">
        <v>1.0289999999999999</v>
      </c>
      <c r="AP35" s="252">
        <v>1.0089999999999999</v>
      </c>
      <c r="AQ35" s="252">
        <v>1.0029999999999999</v>
      </c>
      <c r="AR35" s="252">
        <v>1.006</v>
      </c>
      <c r="AS35" s="252">
        <v>0.98499999999999999</v>
      </c>
      <c r="AT35" s="252">
        <v>0.995</v>
      </c>
      <c r="AU35" s="252">
        <v>0.99399999999999999</v>
      </c>
      <c r="AV35" s="252">
        <v>0.96431030900000003</v>
      </c>
      <c r="AW35" s="252">
        <v>0.96258248940000002</v>
      </c>
      <c r="AX35" s="252">
        <v>0.97960685259000002</v>
      </c>
      <c r="AY35" s="409">
        <v>0.97785234996000003</v>
      </c>
      <c r="AZ35" s="409">
        <v>0.98698499406999995</v>
      </c>
      <c r="BA35" s="409">
        <v>0.98454355411000005</v>
      </c>
      <c r="BB35" s="409">
        <v>0.97124075909999996</v>
      </c>
      <c r="BC35" s="409">
        <v>0.97545874649999997</v>
      </c>
      <c r="BD35" s="409">
        <v>0.97695955169000004</v>
      </c>
      <c r="BE35" s="409">
        <v>0.96322472357</v>
      </c>
      <c r="BF35" s="409">
        <v>0.96355616779999997</v>
      </c>
      <c r="BG35" s="409">
        <v>0.95871629352999999</v>
      </c>
      <c r="BH35" s="409">
        <v>0.95859934603999997</v>
      </c>
      <c r="BI35" s="409">
        <v>0.96154537929999995</v>
      </c>
      <c r="BJ35" s="409">
        <v>0.98381133442000002</v>
      </c>
      <c r="BK35" s="409">
        <v>0.99258150131</v>
      </c>
      <c r="BL35" s="409">
        <v>1.0015106937</v>
      </c>
      <c r="BM35" s="409">
        <v>0.99908273451999996</v>
      </c>
      <c r="BN35" s="409">
        <v>0.98592029143000004</v>
      </c>
      <c r="BO35" s="409">
        <v>0.98975108320000005</v>
      </c>
      <c r="BP35" s="409">
        <v>0.99168921030000001</v>
      </c>
      <c r="BQ35" s="409">
        <v>0.97781101987999997</v>
      </c>
      <c r="BR35" s="409">
        <v>0.97800984090999998</v>
      </c>
      <c r="BS35" s="409">
        <v>0.97337766936000003</v>
      </c>
      <c r="BT35" s="409">
        <v>0.97297542930000003</v>
      </c>
      <c r="BU35" s="409">
        <v>0.97582482126000003</v>
      </c>
      <c r="BV35" s="409">
        <v>0.99794084738</v>
      </c>
    </row>
    <row r="36" spans="1:74" ht="11.1" customHeight="1" x14ac:dyDescent="0.2">
      <c r="A36" s="162" t="s">
        <v>1245</v>
      </c>
      <c r="B36" s="173" t="s">
        <v>1244</v>
      </c>
      <c r="C36" s="252">
        <v>0.84471799999999997</v>
      </c>
      <c r="D36" s="252">
        <v>0.84071799999999997</v>
      </c>
      <c r="E36" s="252">
        <v>0.84071799999999997</v>
      </c>
      <c r="F36" s="252">
        <v>0.86171799999999998</v>
      </c>
      <c r="G36" s="252">
        <v>0.86771799999999999</v>
      </c>
      <c r="H36" s="252">
        <v>0.875718</v>
      </c>
      <c r="I36" s="252">
        <v>0.87371799999999999</v>
      </c>
      <c r="J36" s="252">
        <v>0.85571799999999998</v>
      </c>
      <c r="K36" s="252">
        <v>0.874718</v>
      </c>
      <c r="L36" s="252">
        <v>0.874718</v>
      </c>
      <c r="M36" s="252">
        <v>0.86771799999999999</v>
      </c>
      <c r="N36" s="252">
        <v>0.87071799999999999</v>
      </c>
      <c r="O36" s="252">
        <v>0.93138399999999999</v>
      </c>
      <c r="P36" s="252">
        <v>0.95338400000000001</v>
      </c>
      <c r="Q36" s="252">
        <v>0.95938400000000001</v>
      </c>
      <c r="R36" s="252">
        <v>0.93438399999999999</v>
      </c>
      <c r="S36" s="252">
        <v>0.95538400000000001</v>
      </c>
      <c r="T36" s="252">
        <v>0.95338400000000001</v>
      </c>
      <c r="U36" s="252">
        <v>0.944384</v>
      </c>
      <c r="V36" s="252">
        <v>0.945384</v>
      </c>
      <c r="W36" s="252">
        <v>0.946384</v>
      </c>
      <c r="X36" s="252">
        <v>0.947384</v>
      </c>
      <c r="Y36" s="252">
        <v>0.946384</v>
      </c>
      <c r="Z36" s="252">
        <v>0.92338399999999998</v>
      </c>
      <c r="AA36" s="252">
        <v>0.93138399999999999</v>
      </c>
      <c r="AB36" s="252">
        <v>0.91538399999999998</v>
      </c>
      <c r="AC36" s="252">
        <v>0.92338399999999998</v>
      </c>
      <c r="AD36" s="252">
        <v>0.91738399999999998</v>
      </c>
      <c r="AE36" s="252">
        <v>0.91138399999999997</v>
      </c>
      <c r="AF36" s="252">
        <v>0.90738399999999997</v>
      </c>
      <c r="AG36" s="252">
        <v>0.91538399999999998</v>
      </c>
      <c r="AH36" s="252">
        <v>0.89938399999999996</v>
      </c>
      <c r="AI36" s="252">
        <v>0.89738399999999996</v>
      </c>
      <c r="AJ36" s="252">
        <v>0.89738399999999996</v>
      </c>
      <c r="AK36" s="252">
        <v>0.89538399999999996</v>
      </c>
      <c r="AL36" s="252">
        <v>0.90938399999999997</v>
      </c>
      <c r="AM36" s="252">
        <v>0.88338399999999995</v>
      </c>
      <c r="AN36" s="252">
        <v>0.90138399999999996</v>
      </c>
      <c r="AO36" s="252">
        <v>0.89538399999999996</v>
      </c>
      <c r="AP36" s="252">
        <v>0.89238399999999996</v>
      </c>
      <c r="AQ36" s="252">
        <v>0.89438399999999996</v>
      </c>
      <c r="AR36" s="252">
        <v>0.90338399999999996</v>
      </c>
      <c r="AS36" s="252">
        <v>0.90238399999999996</v>
      </c>
      <c r="AT36" s="252">
        <v>0.90238399999999996</v>
      </c>
      <c r="AU36" s="252">
        <v>0.90138399999999996</v>
      </c>
      <c r="AV36" s="252">
        <v>0.89134598057000003</v>
      </c>
      <c r="AW36" s="252">
        <v>0.88870563105</v>
      </c>
      <c r="AX36" s="252">
        <v>0.88407817896999996</v>
      </c>
      <c r="AY36" s="409">
        <v>0.87671352239</v>
      </c>
      <c r="AZ36" s="409">
        <v>0.87241805365000002</v>
      </c>
      <c r="BA36" s="409">
        <v>0.86753552330000006</v>
      </c>
      <c r="BB36" s="409">
        <v>0.86270838490000001</v>
      </c>
      <c r="BC36" s="409">
        <v>0.85795669795999996</v>
      </c>
      <c r="BD36" s="409">
        <v>0.85343475839000005</v>
      </c>
      <c r="BE36" s="409">
        <v>0.84871693464999998</v>
      </c>
      <c r="BF36" s="409">
        <v>0.84391573096000005</v>
      </c>
      <c r="BG36" s="409">
        <v>0.83922473661999997</v>
      </c>
      <c r="BH36" s="409">
        <v>0.83430205210999997</v>
      </c>
      <c r="BI36" s="409">
        <v>0.82967548018000004</v>
      </c>
      <c r="BJ36" s="409">
        <v>0.82515470133000002</v>
      </c>
      <c r="BK36" s="409">
        <v>0.81894654528999999</v>
      </c>
      <c r="BL36" s="409">
        <v>0.81463589119000002</v>
      </c>
      <c r="BM36" s="409">
        <v>0.80976133892000002</v>
      </c>
      <c r="BN36" s="409">
        <v>0.80495065308000002</v>
      </c>
      <c r="BO36" s="409">
        <v>0.80016252157000001</v>
      </c>
      <c r="BP36" s="409">
        <v>0.79569885884000002</v>
      </c>
      <c r="BQ36" s="409">
        <v>0.79096246147000004</v>
      </c>
      <c r="BR36" s="409">
        <v>0.78615273378999995</v>
      </c>
      <c r="BS36" s="409">
        <v>0.78149103975</v>
      </c>
      <c r="BT36" s="409">
        <v>0.77654267802999999</v>
      </c>
      <c r="BU36" s="409">
        <v>0.77191339182999996</v>
      </c>
      <c r="BV36" s="409">
        <v>0.76739451474999998</v>
      </c>
    </row>
    <row r="37" spans="1:74" ht="11.1" customHeight="1" x14ac:dyDescent="0.2">
      <c r="A37" s="162" t="s">
        <v>276</v>
      </c>
      <c r="B37" s="173" t="s">
        <v>351</v>
      </c>
      <c r="C37" s="252">
        <v>0.75600000000000001</v>
      </c>
      <c r="D37" s="252">
        <v>0.76900000000000002</v>
      </c>
      <c r="E37" s="252">
        <v>0.77300000000000002</v>
      </c>
      <c r="F37" s="252">
        <v>0.752</v>
      </c>
      <c r="G37" s="252">
        <v>0.77</v>
      </c>
      <c r="H37" s="252">
        <v>0.69599999999999995</v>
      </c>
      <c r="I37" s="252">
        <v>0.67500000000000004</v>
      </c>
      <c r="J37" s="252">
        <v>0.66700000000000004</v>
      </c>
      <c r="K37" s="252">
        <v>0.72799999999999998</v>
      </c>
      <c r="L37" s="252">
        <v>0.69499999999999995</v>
      </c>
      <c r="M37" s="252">
        <v>0.748</v>
      </c>
      <c r="N37" s="252">
        <v>0.73699999999999999</v>
      </c>
      <c r="O37" s="252">
        <v>0.77900000000000003</v>
      </c>
      <c r="P37" s="252">
        <v>0.77900000000000003</v>
      </c>
      <c r="Q37" s="252">
        <v>0.77200000000000002</v>
      </c>
      <c r="R37" s="252">
        <v>0.75800000000000001</v>
      </c>
      <c r="S37" s="252">
        <v>0.74399999999999999</v>
      </c>
      <c r="T37" s="252">
        <v>0.78800000000000003</v>
      </c>
      <c r="U37" s="252">
        <v>0.78900000000000003</v>
      </c>
      <c r="V37" s="252">
        <v>0.73299999999999998</v>
      </c>
      <c r="W37" s="252">
        <v>0.73399999999999999</v>
      </c>
      <c r="X37" s="252">
        <v>0.75</v>
      </c>
      <c r="Y37" s="252">
        <v>0.77</v>
      </c>
      <c r="Z37" s="252">
        <v>0.77200000000000002</v>
      </c>
      <c r="AA37" s="252">
        <v>0.77100000000000002</v>
      </c>
      <c r="AB37" s="252">
        <v>0.76300000000000001</v>
      </c>
      <c r="AC37" s="252">
        <v>0.75700000000000001</v>
      </c>
      <c r="AD37" s="252">
        <v>0.71899999999999997</v>
      </c>
      <c r="AE37" s="252">
        <v>0.71799999999999997</v>
      </c>
      <c r="AF37" s="252">
        <v>0.77800000000000002</v>
      </c>
      <c r="AG37" s="252">
        <v>0.755</v>
      </c>
      <c r="AH37" s="252">
        <v>0.71599999999999997</v>
      </c>
      <c r="AI37" s="252">
        <v>0.74</v>
      </c>
      <c r="AJ37" s="252">
        <v>0.74</v>
      </c>
      <c r="AK37" s="252">
        <v>0.75800000000000001</v>
      </c>
      <c r="AL37" s="252">
        <v>0.73799999999999999</v>
      </c>
      <c r="AM37" s="252">
        <v>0.77800000000000002</v>
      </c>
      <c r="AN37" s="252">
        <v>0.76200000000000001</v>
      </c>
      <c r="AO37" s="252">
        <v>0.75900000000000001</v>
      </c>
      <c r="AP37" s="252">
        <v>0.73399999999999999</v>
      </c>
      <c r="AQ37" s="252">
        <v>0.73799999999999999</v>
      </c>
      <c r="AR37" s="252">
        <v>0.75800000000000001</v>
      </c>
      <c r="AS37" s="252">
        <v>0.77200000000000002</v>
      </c>
      <c r="AT37" s="252">
        <v>0.70299999999999996</v>
      </c>
      <c r="AU37" s="252">
        <v>0.69399999999999995</v>
      </c>
      <c r="AV37" s="252">
        <v>0.73052891991000002</v>
      </c>
      <c r="AW37" s="252">
        <v>0.74759971788000001</v>
      </c>
      <c r="AX37" s="252">
        <v>0.74392064474999997</v>
      </c>
      <c r="AY37" s="409">
        <v>0.74540889948</v>
      </c>
      <c r="AZ37" s="409">
        <v>0.74350301215000003</v>
      </c>
      <c r="BA37" s="409">
        <v>0.74117881368000005</v>
      </c>
      <c r="BB37" s="409">
        <v>0.73840204666999998</v>
      </c>
      <c r="BC37" s="409">
        <v>0.73524235013999995</v>
      </c>
      <c r="BD37" s="409">
        <v>0.73237865755999998</v>
      </c>
      <c r="BE37" s="409">
        <v>0.72925770344999996</v>
      </c>
      <c r="BF37" s="409">
        <v>0.72602582451999997</v>
      </c>
      <c r="BG37" s="409">
        <v>0.72293477010999996</v>
      </c>
      <c r="BH37" s="409">
        <v>0.72054012415000002</v>
      </c>
      <c r="BI37" s="409">
        <v>0.71852812665999999</v>
      </c>
      <c r="BJ37" s="409">
        <v>0.71165141941999999</v>
      </c>
      <c r="BK37" s="409">
        <v>0.72236650941000002</v>
      </c>
      <c r="BL37" s="409">
        <v>0.71975830652999995</v>
      </c>
      <c r="BM37" s="409">
        <v>0.71676236700999996</v>
      </c>
      <c r="BN37" s="409">
        <v>0.71332532368000001</v>
      </c>
      <c r="BO37" s="409">
        <v>0.7054370163</v>
      </c>
      <c r="BP37" s="409">
        <v>0.70296827757000002</v>
      </c>
      <c r="BQ37" s="409">
        <v>0.70014277738999997</v>
      </c>
      <c r="BR37" s="409">
        <v>0.69721981526999999</v>
      </c>
      <c r="BS37" s="409">
        <v>0.68948723751999996</v>
      </c>
      <c r="BT37" s="409">
        <v>0.68637996969000004</v>
      </c>
      <c r="BU37" s="409">
        <v>0.68368556759999999</v>
      </c>
      <c r="BV37" s="409">
        <v>0.68113281054999997</v>
      </c>
    </row>
    <row r="38" spans="1:74" ht="11.1" customHeight="1" x14ac:dyDescent="0.2">
      <c r="A38" s="162" t="s">
        <v>277</v>
      </c>
      <c r="B38" s="173" t="s">
        <v>352</v>
      </c>
      <c r="C38" s="252">
        <v>0.35682799999999998</v>
      </c>
      <c r="D38" s="252">
        <v>0.34982799999999997</v>
      </c>
      <c r="E38" s="252">
        <v>0.34682800000000003</v>
      </c>
      <c r="F38" s="252">
        <v>0.33382800000000001</v>
      </c>
      <c r="G38" s="252">
        <v>0.31082799999999999</v>
      </c>
      <c r="H38" s="252">
        <v>0.36482799999999999</v>
      </c>
      <c r="I38" s="252">
        <v>0.35382799999999998</v>
      </c>
      <c r="J38" s="252">
        <v>0.317828</v>
      </c>
      <c r="K38" s="252">
        <v>0.35882799999999998</v>
      </c>
      <c r="L38" s="252">
        <v>0.34382800000000002</v>
      </c>
      <c r="M38" s="252">
        <v>0.35582799999999998</v>
      </c>
      <c r="N38" s="252">
        <v>0.33982800000000002</v>
      </c>
      <c r="O38" s="252">
        <v>0.32838600000000001</v>
      </c>
      <c r="P38" s="252">
        <v>0.32438600000000001</v>
      </c>
      <c r="Q38" s="252">
        <v>0.32338600000000001</v>
      </c>
      <c r="R38" s="252">
        <v>0.32938600000000001</v>
      </c>
      <c r="S38" s="252">
        <v>0.316386</v>
      </c>
      <c r="T38" s="252">
        <v>0.319386</v>
      </c>
      <c r="U38" s="252">
        <v>0.30238599999999999</v>
      </c>
      <c r="V38" s="252">
        <v>0.29538599999999998</v>
      </c>
      <c r="W38" s="252">
        <v>0.29938599999999999</v>
      </c>
      <c r="X38" s="252">
        <v>0.30938599999999999</v>
      </c>
      <c r="Y38" s="252">
        <v>0.30738599999999999</v>
      </c>
      <c r="Z38" s="252">
        <v>0.30438599999999999</v>
      </c>
      <c r="AA38" s="252">
        <v>0.29138599999999998</v>
      </c>
      <c r="AB38" s="252">
        <v>0.29038599999999998</v>
      </c>
      <c r="AC38" s="252">
        <v>0.29038599999999998</v>
      </c>
      <c r="AD38" s="252">
        <v>0.29038599999999998</v>
      </c>
      <c r="AE38" s="252">
        <v>0.29038599999999998</v>
      </c>
      <c r="AF38" s="252">
        <v>0.29038599999999998</v>
      </c>
      <c r="AG38" s="252">
        <v>0.28638599999999997</v>
      </c>
      <c r="AH38" s="252">
        <v>0.27038600000000002</v>
      </c>
      <c r="AI38" s="252">
        <v>0.27038600000000002</v>
      </c>
      <c r="AJ38" s="252">
        <v>0.27638600000000002</v>
      </c>
      <c r="AK38" s="252">
        <v>0.28038600000000002</v>
      </c>
      <c r="AL38" s="252">
        <v>0.26638600000000001</v>
      </c>
      <c r="AM38" s="252">
        <v>0.27338600000000002</v>
      </c>
      <c r="AN38" s="252">
        <v>0.27038600000000002</v>
      </c>
      <c r="AO38" s="252">
        <v>0.26038600000000001</v>
      </c>
      <c r="AP38" s="252">
        <v>0.257386</v>
      </c>
      <c r="AQ38" s="252">
        <v>0.257386</v>
      </c>
      <c r="AR38" s="252">
        <v>0.24538599999999999</v>
      </c>
      <c r="AS38" s="252">
        <v>0.252386</v>
      </c>
      <c r="AT38" s="252">
        <v>0.250386</v>
      </c>
      <c r="AU38" s="252">
        <v>0.23638600000000001</v>
      </c>
      <c r="AV38" s="252">
        <v>0.24356762535000001</v>
      </c>
      <c r="AW38" s="252">
        <v>0.24660496231000001</v>
      </c>
      <c r="AX38" s="252">
        <v>0.25664662563000001</v>
      </c>
      <c r="AY38" s="409">
        <v>0.25463668978999998</v>
      </c>
      <c r="AZ38" s="409">
        <v>0.25512373713999997</v>
      </c>
      <c r="BA38" s="409">
        <v>0.25541351830999998</v>
      </c>
      <c r="BB38" s="409">
        <v>0.25572189692000002</v>
      </c>
      <c r="BC38" s="409">
        <v>0.25805561313999997</v>
      </c>
      <c r="BD38" s="409">
        <v>0.26046651034000001</v>
      </c>
      <c r="BE38" s="409">
        <v>0.26281157719999998</v>
      </c>
      <c r="BF38" s="409">
        <v>0.26512861516000003</v>
      </c>
      <c r="BG38" s="409">
        <v>0.26348267010999998</v>
      </c>
      <c r="BH38" s="409">
        <v>0.26175886454000002</v>
      </c>
      <c r="BI38" s="409">
        <v>0.26013453953999999</v>
      </c>
      <c r="BJ38" s="409">
        <v>0.25854574823999998</v>
      </c>
      <c r="BK38" s="409">
        <v>0.25777156129000001</v>
      </c>
      <c r="BL38" s="409">
        <v>0.25625386574999998</v>
      </c>
      <c r="BM38" s="409">
        <v>0.2545466817</v>
      </c>
      <c r="BN38" s="409">
        <v>0.25286093735999998</v>
      </c>
      <c r="BO38" s="409">
        <v>0.24918275222</v>
      </c>
      <c r="BP38" s="409">
        <v>0.24561356932</v>
      </c>
      <c r="BQ38" s="409">
        <v>0.24195272953999999</v>
      </c>
      <c r="BR38" s="409">
        <v>0.24026723267</v>
      </c>
      <c r="BS38" s="409">
        <v>0.23863145692000001</v>
      </c>
      <c r="BT38" s="409">
        <v>0.23689934359000001</v>
      </c>
      <c r="BU38" s="409">
        <v>0.23527442170000001</v>
      </c>
      <c r="BV38" s="409">
        <v>0.23368657992</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505</v>
      </c>
      <c r="B40" s="172" t="s">
        <v>514</v>
      </c>
      <c r="C40" s="252">
        <v>1.5435589999999999</v>
      </c>
      <c r="D40" s="252">
        <v>1.552559</v>
      </c>
      <c r="E40" s="252">
        <v>1.566559</v>
      </c>
      <c r="F40" s="252">
        <v>1.5635589999999999</v>
      </c>
      <c r="G40" s="252">
        <v>1.5375589999999999</v>
      </c>
      <c r="H40" s="252">
        <v>1.564559</v>
      </c>
      <c r="I40" s="252">
        <v>1.5255590000000001</v>
      </c>
      <c r="J40" s="252">
        <v>1.558559</v>
      </c>
      <c r="K40" s="252">
        <v>1.5535589999999999</v>
      </c>
      <c r="L40" s="252">
        <v>1.5515589999999999</v>
      </c>
      <c r="M40" s="252">
        <v>1.542559</v>
      </c>
      <c r="N40" s="252">
        <v>1.540559</v>
      </c>
      <c r="O40" s="252">
        <v>1.5359449999999999</v>
      </c>
      <c r="P40" s="252">
        <v>1.5199450000000001</v>
      </c>
      <c r="Q40" s="252">
        <v>1.4529449999999999</v>
      </c>
      <c r="R40" s="252">
        <v>1.4899450000000001</v>
      </c>
      <c r="S40" s="252">
        <v>1.512945</v>
      </c>
      <c r="T40" s="252">
        <v>1.5079450000000001</v>
      </c>
      <c r="U40" s="252">
        <v>1.508945</v>
      </c>
      <c r="V40" s="252">
        <v>1.5119450000000001</v>
      </c>
      <c r="W40" s="252">
        <v>1.536945</v>
      </c>
      <c r="X40" s="252">
        <v>1.528945</v>
      </c>
      <c r="Y40" s="252">
        <v>1.516945</v>
      </c>
      <c r="Z40" s="252">
        <v>1.5079450000000001</v>
      </c>
      <c r="AA40" s="252">
        <v>1.5276289999999999</v>
      </c>
      <c r="AB40" s="252">
        <v>1.5176289999999999</v>
      </c>
      <c r="AC40" s="252">
        <v>1.5036290000000001</v>
      </c>
      <c r="AD40" s="252">
        <v>1.510629</v>
      </c>
      <c r="AE40" s="252">
        <v>1.522629</v>
      </c>
      <c r="AF40" s="252">
        <v>1.516629</v>
      </c>
      <c r="AG40" s="252">
        <v>1.528629</v>
      </c>
      <c r="AH40" s="252">
        <v>1.5336289999999999</v>
      </c>
      <c r="AI40" s="252">
        <v>1.5596289999999999</v>
      </c>
      <c r="AJ40" s="252">
        <v>1.5556289999999999</v>
      </c>
      <c r="AK40" s="252">
        <v>1.5536289999999999</v>
      </c>
      <c r="AL40" s="252">
        <v>1.554629</v>
      </c>
      <c r="AM40" s="252">
        <v>1.5056290000000001</v>
      </c>
      <c r="AN40" s="252">
        <v>1.5076290000000001</v>
      </c>
      <c r="AO40" s="252">
        <v>1.508629</v>
      </c>
      <c r="AP40" s="252">
        <v>1.5096290000000001</v>
      </c>
      <c r="AQ40" s="252">
        <v>1.5156289999999999</v>
      </c>
      <c r="AR40" s="252">
        <v>1.480629</v>
      </c>
      <c r="AS40" s="252">
        <v>1.518629</v>
      </c>
      <c r="AT40" s="252">
        <v>1.5256289999999999</v>
      </c>
      <c r="AU40" s="252">
        <v>1.494629</v>
      </c>
      <c r="AV40" s="252">
        <v>1.5261956186000001</v>
      </c>
      <c r="AW40" s="252">
        <v>1.5263962483</v>
      </c>
      <c r="AX40" s="252">
        <v>1.5266031872000001</v>
      </c>
      <c r="AY40" s="409">
        <v>1.5040296032</v>
      </c>
      <c r="AZ40" s="409">
        <v>1.5044108847</v>
      </c>
      <c r="BA40" s="409">
        <v>1.5044078030000001</v>
      </c>
      <c r="BB40" s="409">
        <v>1.5044643630000001</v>
      </c>
      <c r="BC40" s="409">
        <v>1.5045728279999999</v>
      </c>
      <c r="BD40" s="409">
        <v>1.5048464884999999</v>
      </c>
      <c r="BE40" s="409">
        <v>1.5049733325000001</v>
      </c>
      <c r="BF40" s="409">
        <v>1.5050359885</v>
      </c>
      <c r="BG40" s="409">
        <v>1.5051765434</v>
      </c>
      <c r="BH40" s="409">
        <v>1.5051443722</v>
      </c>
      <c r="BI40" s="409">
        <v>1.5053266492999999</v>
      </c>
      <c r="BJ40" s="409">
        <v>1.5055839016999999</v>
      </c>
      <c r="BK40" s="409">
        <v>1.4671211117</v>
      </c>
      <c r="BL40" s="409">
        <v>1.4674650242</v>
      </c>
      <c r="BM40" s="409">
        <v>1.4674577663999999</v>
      </c>
      <c r="BN40" s="409">
        <v>1.4675005584</v>
      </c>
      <c r="BO40" s="409">
        <v>1.4675569637999999</v>
      </c>
      <c r="BP40" s="409">
        <v>1.4678485224</v>
      </c>
      <c r="BQ40" s="409">
        <v>1.4679373908</v>
      </c>
      <c r="BR40" s="409">
        <v>1.4679699185999999</v>
      </c>
      <c r="BS40" s="409">
        <v>1.4681085536</v>
      </c>
      <c r="BT40" s="409">
        <v>1.4680346062</v>
      </c>
      <c r="BU40" s="409">
        <v>1.4681924013000001</v>
      </c>
      <c r="BV40" s="409">
        <v>1.4684290035000001</v>
      </c>
    </row>
    <row r="41" spans="1:74" ht="11.1" customHeight="1" x14ac:dyDescent="0.2">
      <c r="A41" s="162" t="s">
        <v>278</v>
      </c>
      <c r="B41" s="173" t="s">
        <v>504</v>
      </c>
      <c r="C41" s="252">
        <v>0.70260199999999995</v>
      </c>
      <c r="D41" s="252">
        <v>0.71160199999999996</v>
      </c>
      <c r="E41" s="252">
        <v>0.72560199999999997</v>
      </c>
      <c r="F41" s="252">
        <v>0.71860199999999996</v>
      </c>
      <c r="G41" s="252">
        <v>0.70760199999999995</v>
      </c>
      <c r="H41" s="252">
        <v>0.71960199999999996</v>
      </c>
      <c r="I41" s="252">
        <v>0.72360199999999997</v>
      </c>
      <c r="J41" s="252">
        <v>0.72160199999999997</v>
      </c>
      <c r="K41" s="252">
        <v>0.71360199999999996</v>
      </c>
      <c r="L41" s="252">
        <v>0.71360199999999996</v>
      </c>
      <c r="M41" s="252">
        <v>0.70460199999999995</v>
      </c>
      <c r="N41" s="252">
        <v>0.70260199999999995</v>
      </c>
      <c r="O41" s="252">
        <v>0.69668799999999997</v>
      </c>
      <c r="P41" s="252">
        <v>0.68668799999999997</v>
      </c>
      <c r="Q41" s="252">
        <v>0.68668799999999997</v>
      </c>
      <c r="R41" s="252">
        <v>0.69068799999999997</v>
      </c>
      <c r="S41" s="252">
        <v>0.68968799999999997</v>
      </c>
      <c r="T41" s="252">
        <v>0.68468799999999996</v>
      </c>
      <c r="U41" s="252">
        <v>0.68368799999999996</v>
      </c>
      <c r="V41" s="252">
        <v>0.67768799999999996</v>
      </c>
      <c r="W41" s="252">
        <v>0.67168799999999995</v>
      </c>
      <c r="X41" s="252">
        <v>0.67068799999999995</v>
      </c>
      <c r="Y41" s="252">
        <v>0.65968800000000005</v>
      </c>
      <c r="Z41" s="252">
        <v>0.65068800000000004</v>
      </c>
      <c r="AA41" s="252">
        <v>0.65368800000000005</v>
      </c>
      <c r="AB41" s="252">
        <v>0.64668800000000004</v>
      </c>
      <c r="AC41" s="252">
        <v>0.63568800000000003</v>
      </c>
      <c r="AD41" s="252">
        <v>0.64568800000000004</v>
      </c>
      <c r="AE41" s="252">
        <v>0.65268800000000005</v>
      </c>
      <c r="AF41" s="252">
        <v>0.65468800000000005</v>
      </c>
      <c r="AG41" s="252">
        <v>0.65168800000000005</v>
      </c>
      <c r="AH41" s="252">
        <v>0.65968800000000005</v>
      </c>
      <c r="AI41" s="252">
        <v>0.66868799999999995</v>
      </c>
      <c r="AJ41" s="252">
        <v>0.66268800000000005</v>
      </c>
      <c r="AK41" s="252">
        <v>0.65868800000000005</v>
      </c>
      <c r="AL41" s="252">
        <v>0.66068800000000005</v>
      </c>
      <c r="AM41" s="252">
        <v>0.65868800000000005</v>
      </c>
      <c r="AN41" s="252">
        <v>0.66368799999999994</v>
      </c>
      <c r="AO41" s="252">
        <v>0.66368799999999994</v>
      </c>
      <c r="AP41" s="252">
        <v>0.66968799999999995</v>
      </c>
      <c r="AQ41" s="252">
        <v>0.67268799999999995</v>
      </c>
      <c r="AR41" s="252">
        <v>0.63768800000000003</v>
      </c>
      <c r="AS41" s="252">
        <v>0.66168800000000005</v>
      </c>
      <c r="AT41" s="252">
        <v>0.66968799999999995</v>
      </c>
      <c r="AU41" s="252">
        <v>0.62868800000000002</v>
      </c>
      <c r="AV41" s="252">
        <v>0.65959330440999997</v>
      </c>
      <c r="AW41" s="252">
        <v>0.65955827241999998</v>
      </c>
      <c r="AX41" s="252">
        <v>0.65951911986</v>
      </c>
      <c r="AY41" s="409">
        <v>0.60995417864000001</v>
      </c>
      <c r="AZ41" s="409">
        <v>0.60980896144999996</v>
      </c>
      <c r="BA41" s="409">
        <v>0.60985130328000003</v>
      </c>
      <c r="BB41" s="409">
        <v>0.60987594806000001</v>
      </c>
      <c r="BC41" s="409">
        <v>0.60987648700999997</v>
      </c>
      <c r="BD41" s="409">
        <v>0.60980362449000003</v>
      </c>
      <c r="BE41" s="409">
        <v>0.60979334457000001</v>
      </c>
      <c r="BF41" s="409">
        <v>0.60980970351999997</v>
      </c>
      <c r="BG41" s="409">
        <v>0.60979085194000004</v>
      </c>
      <c r="BH41" s="409">
        <v>0.60984602252999998</v>
      </c>
      <c r="BI41" s="409">
        <v>0.60980658877000005</v>
      </c>
      <c r="BJ41" s="409">
        <v>0.60973335540999996</v>
      </c>
      <c r="BK41" s="409">
        <v>0.58321249090000005</v>
      </c>
      <c r="BL41" s="409">
        <v>0.58307212524999996</v>
      </c>
      <c r="BM41" s="409">
        <v>0.58311191817999997</v>
      </c>
      <c r="BN41" s="409">
        <v>0.58313130657000001</v>
      </c>
      <c r="BO41" s="409">
        <v>0.58314348912000002</v>
      </c>
      <c r="BP41" s="409">
        <v>0.58305200786</v>
      </c>
      <c r="BQ41" s="409">
        <v>0.58304766198000002</v>
      </c>
      <c r="BR41" s="409">
        <v>0.58306674425000005</v>
      </c>
      <c r="BS41" s="409">
        <v>0.58303853156999996</v>
      </c>
      <c r="BT41" s="409">
        <v>0.58310190571999998</v>
      </c>
      <c r="BU41" s="409">
        <v>0.58306333913999997</v>
      </c>
      <c r="BV41" s="409">
        <v>0.58298949819000001</v>
      </c>
    </row>
    <row r="42" spans="1:74" ht="11.1" customHeight="1" x14ac:dyDescent="0.2">
      <c r="A42" s="162" t="s">
        <v>1254</v>
      </c>
      <c r="B42" s="173" t="s">
        <v>1253</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0.1404658</v>
      </c>
      <c r="AW42" s="252">
        <v>0.1404658</v>
      </c>
      <c r="AX42" s="252">
        <v>0.1404658</v>
      </c>
      <c r="AY42" s="409">
        <v>0.15247404010999999</v>
      </c>
      <c r="AZ42" s="409">
        <v>0.15247404010999999</v>
      </c>
      <c r="BA42" s="409">
        <v>0.15247404010999999</v>
      </c>
      <c r="BB42" s="409">
        <v>0.15247404010999999</v>
      </c>
      <c r="BC42" s="409">
        <v>0.15247404010999999</v>
      </c>
      <c r="BD42" s="409">
        <v>0.15247404010999999</v>
      </c>
      <c r="BE42" s="409">
        <v>0.15247404010999999</v>
      </c>
      <c r="BF42" s="409">
        <v>0.15247404010999999</v>
      </c>
      <c r="BG42" s="409">
        <v>0.15247404010999999</v>
      </c>
      <c r="BH42" s="409">
        <v>0.15247404010999999</v>
      </c>
      <c r="BI42" s="409">
        <v>0.15247404010999999</v>
      </c>
      <c r="BJ42" s="409">
        <v>0.15247404010999999</v>
      </c>
      <c r="BK42" s="409">
        <v>0.15247404010999999</v>
      </c>
      <c r="BL42" s="409">
        <v>0.15247404010999999</v>
      </c>
      <c r="BM42" s="409">
        <v>0.15247404010999999</v>
      </c>
      <c r="BN42" s="409">
        <v>0.15247404010999999</v>
      </c>
      <c r="BO42" s="409">
        <v>0.15247404010999999</v>
      </c>
      <c r="BP42" s="409">
        <v>0.15247404010999999</v>
      </c>
      <c r="BQ42" s="409">
        <v>0.15247404010999999</v>
      </c>
      <c r="BR42" s="409">
        <v>0.15247404010999999</v>
      </c>
      <c r="BS42" s="409">
        <v>0.15247404010999999</v>
      </c>
      <c r="BT42" s="409">
        <v>0.15247404010999999</v>
      </c>
      <c r="BU42" s="409">
        <v>0.15247404010999999</v>
      </c>
      <c r="BV42" s="409">
        <v>0.15247404010999999</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507</v>
      </c>
      <c r="B44" s="172" t="s">
        <v>85</v>
      </c>
      <c r="C44" s="252">
        <v>60.094723387000002</v>
      </c>
      <c r="D44" s="252">
        <v>60.110456143</v>
      </c>
      <c r="E44" s="252">
        <v>60.362590419</v>
      </c>
      <c r="F44" s="252">
        <v>60.243259999999999</v>
      </c>
      <c r="G44" s="252">
        <v>60.180873290000001</v>
      </c>
      <c r="H44" s="252">
        <v>60.455380667</v>
      </c>
      <c r="I44" s="252">
        <v>60.870074676999998</v>
      </c>
      <c r="J44" s="252">
        <v>61.090741418999997</v>
      </c>
      <c r="K44" s="252">
        <v>60.468597666999997</v>
      </c>
      <c r="L44" s="252">
        <v>60.925420289999998</v>
      </c>
      <c r="M44" s="252">
        <v>61.108764667000003</v>
      </c>
      <c r="N44" s="252">
        <v>61.089677031999997</v>
      </c>
      <c r="O44" s="252">
        <v>60.528112710000002</v>
      </c>
      <c r="P44" s="252">
        <v>60.137325379000004</v>
      </c>
      <c r="Q44" s="252">
        <v>60.040076128999999</v>
      </c>
      <c r="R44" s="252">
        <v>59.642830666999998</v>
      </c>
      <c r="S44" s="252">
        <v>59.291650097000002</v>
      </c>
      <c r="T44" s="252">
        <v>59.365003999999999</v>
      </c>
      <c r="U44" s="252">
        <v>60.214631548</v>
      </c>
      <c r="V44" s="252">
        <v>59.328823677000003</v>
      </c>
      <c r="W44" s="252">
        <v>59.442057333000001</v>
      </c>
      <c r="X44" s="252">
        <v>60.324224903000001</v>
      </c>
      <c r="Y44" s="252">
        <v>61.057851333000002</v>
      </c>
      <c r="Z44" s="252">
        <v>60.197996387000003</v>
      </c>
      <c r="AA44" s="252">
        <v>60.023762419000001</v>
      </c>
      <c r="AB44" s="252">
        <v>60.379737286000001</v>
      </c>
      <c r="AC44" s="252">
        <v>60.221606710000003</v>
      </c>
      <c r="AD44" s="252">
        <v>59.828957000000003</v>
      </c>
      <c r="AE44" s="252">
        <v>60.286611387000001</v>
      </c>
      <c r="AF44" s="252">
        <v>60.620020332999999</v>
      </c>
      <c r="AG44" s="252">
        <v>61.113324677000001</v>
      </c>
      <c r="AH44" s="252">
        <v>60.563149289999998</v>
      </c>
      <c r="AI44" s="252">
        <v>60.499934000000003</v>
      </c>
      <c r="AJ44" s="252">
        <v>61.355436355000002</v>
      </c>
      <c r="AK44" s="252">
        <v>62.099449333000003</v>
      </c>
      <c r="AL44" s="252">
        <v>61.455689387</v>
      </c>
      <c r="AM44" s="252">
        <v>61.353300451999999</v>
      </c>
      <c r="AN44" s="252">
        <v>61.706161713999997</v>
      </c>
      <c r="AO44" s="252">
        <v>62.045441773999997</v>
      </c>
      <c r="AP44" s="252">
        <v>62.270395000000001</v>
      </c>
      <c r="AQ44" s="252">
        <v>62.387832838999998</v>
      </c>
      <c r="AR44" s="252">
        <v>63.083711667000003</v>
      </c>
      <c r="AS44" s="252">
        <v>63.856223161000003</v>
      </c>
      <c r="AT44" s="252">
        <v>63.784633968000001</v>
      </c>
      <c r="AU44" s="252">
        <v>63.693143667000001</v>
      </c>
      <c r="AV44" s="252">
        <v>64.295365648000001</v>
      </c>
      <c r="AW44" s="252">
        <v>64.595495659999997</v>
      </c>
      <c r="AX44" s="252">
        <v>64.829640784000006</v>
      </c>
      <c r="AY44" s="409">
        <v>64.420223902999993</v>
      </c>
      <c r="AZ44" s="409">
        <v>64.425753520000001</v>
      </c>
      <c r="BA44" s="409">
        <v>64.613117712000005</v>
      </c>
      <c r="BB44" s="409">
        <v>65.220718309999995</v>
      </c>
      <c r="BC44" s="409">
        <v>65.466012820000003</v>
      </c>
      <c r="BD44" s="409">
        <v>65.720304217000006</v>
      </c>
      <c r="BE44" s="409">
        <v>65.928203631000002</v>
      </c>
      <c r="BF44" s="409">
        <v>65.679716724000002</v>
      </c>
      <c r="BG44" s="409">
        <v>66.063769961999995</v>
      </c>
      <c r="BH44" s="409">
        <v>66.167054555000007</v>
      </c>
      <c r="BI44" s="409">
        <v>66.493405487999993</v>
      </c>
      <c r="BJ44" s="409">
        <v>66.245237842999998</v>
      </c>
      <c r="BK44" s="409">
        <v>66.230413956999996</v>
      </c>
      <c r="BL44" s="409">
        <v>66.261658964999995</v>
      </c>
      <c r="BM44" s="409">
        <v>66.592745454999999</v>
      </c>
      <c r="BN44" s="409">
        <v>67.262918094</v>
      </c>
      <c r="BO44" s="409">
        <v>67.407339887000006</v>
      </c>
      <c r="BP44" s="409">
        <v>67.711839763</v>
      </c>
      <c r="BQ44" s="409">
        <v>67.769677836</v>
      </c>
      <c r="BR44" s="409">
        <v>67.711278769000003</v>
      </c>
      <c r="BS44" s="409">
        <v>67.836498774000006</v>
      </c>
      <c r="BT44" s="409">
        <v>68.082944607000002</v>
      </c>
      <c r="BU44" s="409">
        <v>68.359073311000003</v>
      </c>
      <c r="BV44" s="409">
        <v>68.064214375999995</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506</v>
      </c>
      <c r="B46" s="172" t="s">
        <v>515</v>
      </c>
      <c r="C46" s="252">
        <v>5.2070649363000001</v>
      </c>
      <c r="D46" s="252">
        <v>5.1873295968999997</v>
      </c>
      <c r="E46" s="252">
        <v>5.1521638657000004</v>
      </c>
      <c r="F46" s="252">
        <v>5.2028163739000002</v>
      </c>
      <c r="G46" s="252">
        <v>5.2638802974000001</v>
      </c>
      <c r="H46" s="252">
        <v>5.0806269250999998</v>
      </c>
      <c r="I46" s="252">
        <v>5.1390405397999999</v>
      </c>
      <c r="J46" s="252">
        <v>4.9514371129999999</v>
      </c>
      <c r="K46" s="252">
        <v>5.1998308208999999</v>
      </c>
      <c r="L46" s="252">
        <v>5.1808116494999998</v>
      </c>
      <c r="M46" s="252">
        <v>5.1621992448</v>
      </c>
      <c r="N46" s="252">
        <v>5.1576905531000001</v>
      </c>
      <c r="O46" s="252">
        <v>5.1981279293</v>
      </c>
      <c r="P46" s="252">
        <v>5.1471542231000003</v>
      </c>
      <c r="Q46" s="252">
        <v>5.2929477905000004</v>
      </c>
      <c r="R46" s="252">
        <v>5.2739958289000004</v>
      </c>
      <c r="S46" s="252">
        <v>5.1217564726000004</v>
      </c>
      <c r="T46" s="252">
        <v>5.1203173673000002</v>
      </c>
      <c r="U46" s="252">
        <v>5.2392952817999996</v>
      </c>
      <c r="V46" s="252">
        <v>5.2369147582000002</v>
      </c>
      <c r="W46" s="252">
        <v>5.1884828460000003</v>
      </c>
      <c r="X46" s="252">
        <v>5.2519527522000002</v>
      </c>
      <c r="Y46" s="252">
        <v>5.3380980945000003</v>
      </c>
      <c r="Z46" s="252">
        <v>5.2211903383999996</v>
      </c>
      <c r="AA46" s="252">
        <v>5.3805263731000004</v>
      </c>
      <c r="AB46" s="252">
        <v>5.2996078620000002</v>
      </c>
      <c r="AC46" s="252">
        <v>5.1886943590000003</v>
      </c>
      <c r="AD46" s="252">
        <v>5.3216453429000001</v>
      </c>
      <c r="AE46" s="252">
        <v>5.2968187780999996</v>
      </c>
      <c r="AF46" s="252">
        <v>5.2548139274999999</v>
      </c>
      <c r="AG46" s="252">
        <v>5.2692641030000003</v>
      </c>
      <c r="AH46" s="252">
        <v>5.2011052239</v>
      </c>
      <c r="AI46" s="252">
        <v>5.2189464888000003</v>
      </c>
      <c r="AJ46" s="252">
        <v>5.1520090206000004</v>
      </c>
      <c r="AK46" s="252">
        <v>5.2548125971999999</v>
      </c>
      <c r="AL46" s="252">
        <v>5.3143008478000002</v>
      </c>
      <c r="AM46" s="252">
        <v>5.3483746774999998</v>
      </c>
      <c r="AN46" s="252">
        <v>5.3614310431999996</v>
      </c>
      <c r="AO46" s="252">
        <v>5.2907981049000004</v>
      </c>
      <c r="AP46" s="252">
        <v>5.2504736693999998</v>
      </c>
      <c r="AQ46" s="252">
        <v>5.2359924999</v>
      </c>
      <c r="AR46" s="252">
        <v>5.2853101011000003</v>
      </c>
      <c r="AS46" s="252">
        <v>5.2751442677</v>
      </c>
      <c r="AT46" s="252">
        <v>5.2886728677999999</v>
      </c>
      <c r="AU46" s="252">
        <v>5.326371</v>
      </c>
      <c r="AV46" s="252">
        <v>5.3731985280999996</v>
      </c>
      <c r="AW46" s="252">
        <v>5.3496699634000002</v>
      </c>
      <c r="AX46" s="252">
        <v>5.4129655577999998</v>
      </c>
      <c r="AY46" s="409">
        <v>5.4674180715</v>
      </c>
      <c r="AZ46" s="409">
        <v>5.4472492868</v>
      </c>
      <c r="BA46" s="409">
        <v>5.4276544587000002</v>
      </c>
      <c r="BB46" s="409">
        <v>5.4082264081</v>
      </c>
      <c r="BC46" s="409">
        <v>5.3797965404000001</v>
      </c>
      <c r="BD46" s="409">
        <v>5.3635071542999997</v>
      </c>
      <c r="BE46" s="409">
        <v>5.3461292729999998</v>
      </c>
      <c r="BF46" s="409">
        <v>5.3284740915000004</v>
      </c>
      <c r="BG46" s="409">
        <v>5.3108829769000003</v>
      </c>
      <c r="BH46" s="409">
        <v>5.3031370792999999</v>
      </c>
      <c r="BI46" s="409">
        <v>5.2859569499000001</v>
      </c>
      <c r="BJ46" s="409">
        <v>5.2688555637999999</v>
      </c>
      <c r="BK46" s="409">
        <v>5.2291537548000004</v>
      </c>
      <c r="BL46" s="409">
        <v>5.2119287316999996</v>
      </c>
      <c r="BM46" s="409">
        <v>5.1942928140999998</v>
      </c>
      <c r="BN46" s="409">
        <v>5.1768147209000004</v>
      </c>
      <c r="BO46" s="409">
        <v>5.1593012605000004</v>
      </c>
      <c r="BP46" s="409">
        <v>5.1419892367999998</v>
      </c>
      <c r="BQ46" s="409">
        <v>5.1245398286999997</v>
      </c>
      <c r="BR46" s="409">
        <v>5.1068198637000002</v>
      </c>
      <c r="BS46" s="409">
        <v>5.1091884887000001</v>
      </c>
      <c r="BT46" s="409">
        <v>5.1113674391000004</v>
      </c>
      <c r="BU46" s="409">
        <v>5.1141271624</v>
      </c>
      <c r="BV46" s="409">
        <v>5.1819688863</v>
      </c>
    </row>
    <row r="47" spans="1:74" ht="11.1" customHeight="1" x14ac:dyDescent="0.2">
      <c r="A47" s="162" t="s">
        <v>508</v>
      </c>
      <c r="B47" s="172" t="s">
        <v>516</v>
      </c>
      <c r="C47" s="252">
        <v>65.301788322999997</v>
      </c>
      <c r="D47" s="252">
        <v>65.297785739999995</v>
      </c>
      <c r="E47" s="252">
        <v>65.514754284999995</v>
      </c>
      <c r="F47" s="252">
        <v>65.446076374</v>
      </c>
      <c r="G47" s="252">
        <v>65.444753587999998</v>
      </c>
      <c r="H47" s="252">
        <v>65.536007592000004</v>
      </c>
      <c r="I47" s="252">
        <v>66.009115217000002</v>
      </c>
      <c r="J47" s="252">
        <v>66.042178531999994</v>
      </c>
      <c r="K47" s="252">
        <v>65.668428488000004</v>
      </c>
      <c r="L47" s="252">
        <v>66.106231940000001</v>
      </c>
      <c r="M47" s="252">
        <v>66.270963910999996</v>
      </c>
      <c r="N47" s="252">
        <v>66.247367585000006</v>
      </c>
      <c r="O47" s="252">
        <v>65.726240638999997</v>
      </c>
      <c r="P47" s="252">
        <v>65.284479602000005</v>
      </c>
      <c r="Q47" s="252">
        <v>65.333023920000002</v>
      </c>
      <c r="R47" s="252">
        <v>64.916826495999999</v>
      </c>
      <c r="S47" s="252">
        <v>64.413406569000003</v>
      </c>
      <c r="T47" s="252">
        <v>64.485321366999997</v>
      </c>
      <c r="U47" s="252">
        <v>65.45392683</v>
      </c>
      <c r="V47" s="252">
        <v>64.565738436000004</v>
      </c>
      <c r="W47" s="252">
        <v>64.630540178999993</v>
      </c>
      <c r="X47" s="252">
        <v>65.576177654999995</v>
      </c>
      <c r="Y47" s="252">
        <v>66.395949427999994</v>
      </c>
      <c r="Z47" s="252">
        <v>65.419186725000003</v>
      </c>
      <c r="AA47" s="252">
        <v>65.404288792000003</v>
      </c>
      <c r="AB47" s="252">
        <v>65.679345147999996</v>
      </c>
      <c r="AC47" s="252">
        <v>65.410301068999999</v>
      </c>
      <c r="AD47" s="252">
        <v>65.150602343000003</v>
      </c>
      <c r="AE47" s="252">
        <v>65.583430164999996</v>
      </c>
      <c r="AF47" s="252">
        <v>65.874834261000004</v>
      </c>
      <c r="AG47" s="252">
        <v>66.382588780000006</v>
      </c>
      <c r="AH47" s="252">
        <v>65.764254514000001</v>
      </c>
      <c r="AI47" s="252">
        <v>65.718880489</v>
      </c>
      <c r="AJ47" s="252">
        <v>66.507445375000003</v>
      </c>
      <c r="AK47" s="252">
        <v>67.354261930999996</v>
      </c>
      <c r="AL47" s="252">
        <v>66.769990234999995</v>
      </c>
      <c r="AM47" s="252">
        <v>66.701675128999995</v>
      </c>
      <c r="AN47" s="252">
        <v>67.067592758000004</v>
      </c>
      <c r="AO47" s="252">
        <v>67.336239879000004</v>
      </c>
      <c r="AP47" s="252">
        <v>67.520868668999995</v>
      </c>
      <c r="AQ47" s="252">
        <v>67.623825339000007</v>
      </c>
      <c r="AR47" s="252">
        <v>68.369021767999996</v>
      </c>
      <c r="AS47" s="252">
        <v>69.131367428999994</v>
      </c>
      <c r="AT47" s="252">
        <v>69.073306836</v>
      </c>
      <c r="AU47" s="252">
        <v>69.019514666999996</v>
      </c>
      <c r="AV47" s="252">
        <v>69.668564176000004</v>
      </c>
      <c r="AW47" s="252">
        <v>69.945165622999994</v>
      </c>
      <c r="AX47" s="252">
        <v>70.242606340999998</v>
      </c>
      <c r="AY47" s="409">
        <v>69.887641974000005</v>
      </c>
      <c r="AZ47" s="409">
        <v>69.873002807000006</v>
      </c>
      <c r="BA47" s="409">
        <v>70.040772171</v>
      </c>
      <c r="BB47" s="409">
        <v>70.628944718</v>
      </c>
      <c r="BC47" s="409">
        <v>70.845809360000004</v>
      </c>
      <c r="BD47" s="409">
        <v>71.083811370999996</v>
      </c>
      <c r="BE47" s="409">
        <v>71.274332904000005</v>
      </c>
      <c r="BF47" s="409">
        <v>71.008190815000006</v>
      </c>
      <c r="BG47" s="409">
        <v>71.374652939000001</v>
      </c>
      <c r="BH47" s="409">
        <v>71.470191634000003</v>
      </c>
      <c r="BI47" s="409">
        <v>71.779362437000003</v>
      </c>
      <c r="BJ47" s="409">
        <v>71.514093407000004</v>
      </c>
      <c r="BK47" s="409">
        <v>71.459567711999995</v>
      </c>
      <c r="BL47" s="409">
        <v>71.473587696999999</v>
      </c>
      <c r="BM47" s="409">
        <v>71.787038269000007</v>
      </c>
      <c r="BN47" s="409">
        <v>72.439732814999999</v>
      </c>
      <c r="BO47" s="409">
        <v>72.566641146999999</v>
      </c>
      <c r="BP47" s="409">
        <v>72.853829000000005</v>
      </c>
      <c r="BQ47" s="409">
        <v>72.894217664999999</v>
      </c>
      <c r="BR47" s="409">
        <v>72.818098632000002</v>
      </c>
      <c r="BS47" s="409">
        <v>72.945687262999996</v>
      </c>
      <c r="BT47" s="409">
        <v>73.194312045999993</v>
      </c>
      <c r="BU47" s="409">
        <v>73.473200473000006</v>
      </c>
      <c r="BV47" s="409">
        <v>73.246183263000006</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1116</v>
      </c>
      <c r="B49" s="174" t="s">
        <v>1117</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0.38274193548000002</v>
      </c>
      <c r="AY49" s="631" t="s">
        <v>1371</v>
      </c>
      <c r="AZ49" s="631" t="s">
        <v>1371</v>
      </c>
      <c r="BA49" s="631" t="s">
        <v>1371</v>
      </c>
      <c r="BB49" s="631" t="s">
        <v>1371</v>
      </c>
      <c r="BC49" s="631" t="s">
        <v>1371</v>
      </c>
      <c r="BD49" s="631" t="s">
        <v>1371</v>
      </c>
      <c r="BE49" s="631" t="s">
        <v>1371</v>
      </c>
      <c r="BF49" s="631" t="s">
        <v>1371</v>
      </c>
      <c r="BG49" s="631" t="s">
        <v>1371</v>
      </c>
      <c r="BH49" s="631" t="s">
        <v>1371</v>
      </c>
      <c r="BI49" s="631" t="s">
        <v>1371</v>
      </c>
      <c r="BJ49" s="631" t="s">
        <v>1371</v>
      </c>
      <c r="BK49" s="631" t="s">
        <v>1371</v>
      </c>
      <c r="BL49" s="631" t="s">
        <v>1371</v>
      </c>
      <c r="BM49" s="631" t="s">
        <v>1371</v>
      </c>
      <c r="BN49" s="631" t="s">
        <v>1371</v>
      </c>
      <c r="BO49" s="631" t="s">
        <v>1371</v>
      </c>
      <c r="BP49" s="631" t="s">
        <v>1371</v>
      </c>
      <c r="BQ49" s="631" t="s">
        <v>1371</v>
      </c>
      <c r="BR49" s="631" t="s">
        <v>1371</v>
      </c>
      <c r="BS49" s="631" t="s">
        <v>1371</v>
      </c>
      <c r="BT49" s="631" t="s">
        <v>1371</v>
      </c>
      <c r="BU49" s="631" t="s">
        <v>1371</v>
      </c>
      <c r="BV49" s="631" t="s">
        <v>1371</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02" t="s">
        <v>1011</v>
      </c>
      <c r="C52" s="799"/>
      <c r="D52" s="799"/>
      <c r="E52" s="799"/>
      <c r="F52" s="799"/>
      <c r="G52" s="799"/>
      <c r="H52" s="799"/>
      <c r="I52" s="799"/>
      <c r="J52" s="799"/>
      <c r="K52" s="799"/>
      <c r="L52" s="799"/>
      <c r="M52" s="799"/>
      <c r="N52" s="799"/>
      <c r="O52" s="799"/>
      <c r="P52" s="799"/>
      <c r="Q52" s="799"/>
    </row>
    <row r="53" spans="1:74" ht="12" customHeight="1" x14ac:dyDescent="0.2">
      <c r="B53" s="814" t="s">
        <v>1367</v>
      </c>
      <c r="C53" s="789"/>
      <c r="D53" s="789"/>
      <c r="E53" s="789"/>
      <c r="F53" s="789"/>
      <c r="G53" s="789"/>
      <c r="H53" s="789"/>
      <c r="I53" s="789"/>
      <c r="J53" s="789"/>
      <c r="K53" s="789"/>
      <c r="L53" s="789"/>
      <c r="M53" s="789"/>
      <c r="N53" s="789"/>
      <c r="O53" s="789"/>
      <c r="P53" s="789"/>
      <c r="Q53" s="785"/>
    </row>
    <row r="54" spans="1:74" s="440" customFormat="1" ht="12" customHeight="1" x14ac:dyDescent="0.2">
      <c r="A54" s="441"/>
      <c r="B54" s="788" t="s">
        <v>1036</v>
      </c>
      <c r="C54" s="789"/>
      <c r="D54" s="789"/>
      <c r="E54" s="789"/>
      <c r="F54" s="789"/>
      <c r="G54" s="789"/>
      <c r="H54" s="789"/>
      <c r="I54" s="789"/>
      <c r="J54" s="789"/>
      <c r="K54" s="789"/>
      <c r="L54" s="789"/>
      <c r="M54" s="789"/>
      <c r="N54" s="789"/>
      <c r="O54" s="789"/>
      <c r="P54" s="789"/>
      <c r="Q54" s="785"/>
      <c r="AY54" s="536"/>
      <c r="AZ54" s="536"/>
      <c r="BA54" s="536"/>
      <c r="BB54" s="536"/>
      <c r="BC54" s="536"/>
      <c r="BD54" s="649"/>
      <c r="BE54" s="649"/>
      <c r="BF54" s="649"/>
      <c r="BG54" s="536"/>
      <c r="BH54" s="536"/>
      <c r="BI54" s="536"/>
      <c r="BJ54" s="536"/>
    </row>
    <row r="55" spans="1:74" s="440" customFormat="1" ht="12" customHeight="1" x14ac:dyDescent="0.2">
      <c r="A55" s="441"/>
      <c r="B55" s="814" t="s">
        <v>994</v>
      </c>
      <c r="C55" s="814"/>
      <c r="D55" s="814"/>
      <c r="E55" s="814"/>
      <c r="F55" s="814"/>
      <c r="G55" s="814"/>
      <c r="H55" s="814"/>
      <c r="I55" s="814"/>
      <c r="J55" s="814"/>
      <c r="K55" s="814"/>
      <c r="L55" s="814"/>
      <c r="M55" s="814"/>
      <c r="N55" s="814"/>
      <c r="O55" s="814"/>
      <c r="P55" s="814"/>
      <c r="Q55" s="785"/>
      <c r="AY55" s="536"/>
      <c r="AZ55" s="536"/>
      <c r="BA55" s="536"/>
      <c r="BB55" s="536"/>
      <c r="BC55" s="536"/>
      <c r="BD55" s="649"/>
      <c r="BE55" s="649"/>
      <c r="BF55" s="649"/>
      <c r="BG55" s="536"/>
      <c r="BH55" s="536"/>
      <c r="BI55" s="536"/>
      <c r="BJ55" s="536"/>
    </row>
    <row r="56" spans="1:74" s="440" customFormat="1" ht="12" customHeight="1" x14ac:dyDescent="0.2">
      <c r="A56" s="441"/>
      <c r="B56" s="814" t="s">
        <v>1070</v>
      </c>
      <c r="C56" s="785"/>
      <c r="D56" s="785"/>
      <c r="E56" s="785"/>
      <c r="F56" s="785"/>
      <c r="G56" s="785"/>
      <c r="H56" s="785"/>
      <c r="I56" s="785"/>
      <c r="J56" s="785"/>
      <c r="K56" s="785"/>
      <c r="L56" s="785"/>
      <c r="M56" s="785"/>
      <c r="N56" s="785"/>
      <c r="O56" s="785"/>
      <c r="P56" s="785"/>
      <c r="Q56" s="785"/>
      <c r="AY56" s="536"/>
      <c r="AZ56" s="536"/>
      <c r="BA56" s="536"/>
      <c r="BB56" s="536"/>
      <c r="BC56" s="536"/>
      <c r="BD56" s="649"/>
      <c r="BE56" s="649"/>
      <c r="BF56" s="649"/>
      <c r="BG56" s="536"/>
      <c r="BH56" s="536"/>
      <c r="BI56" s="536"/>
      <c r="BJ56" s="536"/>
    </row>
    <row r="57" spans="1:74" s="440" customFormat="1" ht="12.75" x14ac:dyDescent="0.2">
      <c r="A57" s="441"/>
      <c r="B57" s="813" t="s">
        <v>1059</v>
      </c>
      <c r="C57" s="785"/>
      <c r="D57" s="785"/>
      <c r="E57" s="785"/>
      <c r="F57" s="785"/>
      <c r="G57" s="785"/>
      <c r="H57" s="785"/>
      <c r="I57" s="785"/>
      <c r="J57" s="785"/>
      <c r="K57" s="785"/>
      <c r="L57" s="785"/>
      <c r="M57" s="785"/>
      <c r="N57" s="785"/>
      <c r="O57" s="785"/>
      <c r="P57" s="785"/>
      <c r="Q57" s="785"/>
      <c r="AY57" s="536"/>
      <c r="AZ57" s="536"/>
      <c r="BA57" s="536"/>
      <c r="BB57" s="536"/>
      <c r="BC57" s="536"/>
      <c r="BD57" s="649"/>
      <c r="BE57" s="649"/>
      <c r="BF57" s="649"/>
      <c r="BG57" s="536"/>
      <c r="BH57" s="536"/>
      <c r="BI57" s="536"/>
      <c r="BJ57" s="536"/>
    </row>
    <row r="58" spans="1:74" s="440" customFormat="1" ht="12" customHeight="1" x14ac:dyDescent="0.2">
      <c r="A58" s="441"/>
      <c r="B58" s="783" t="s">
        <v>1040</v>
      </c>
      <c r="C58" s="784"/>
      <c r="D58" s="784"/>
      <c r="E58" s="784"/>
      <c r="F58" s="784"/>
      <c r="G58" s="784"/>
      <c r="H58" s="784"/>
      <c r="I58" s="784"/>
      <c r="J58" s="784"/>
      <c r="K58" s="784"/>
      <c r="L58" s="784"/>
      <c r="M58" s="784"/>
      <c r="N58" s="784"/>
      <c r="O58" s="784"/>
      <c r="P58" s="784"/>
      <c r="Q58" s="785"/>
      <c r="AY58" s="536"/>
      <c r="AZ58" s="536"/>
      <c r="BA58" s="536"/>
      <c r="BB58" s="536"/>
      <c r="BC58" s="536"/>
      <c r="BD58" s="649"/>
      <c r="BE58" s="649"/>
      <c r="BF58" s="649"/>
      <c r="BG58" s="536"/>
      <c r="BH58" s="536"/>
      <c r="BI58" s="536"/>
      <c r="BJ58" s="536"/>
    </row>
    <row r="59" spans="1:74" s="440" customFormat="1" ht="12" customHeight="1" x14ac:dyDescent="0.2">
      <c r="A59" s="436"/>
      <c r="B59" s="805" t="s">
        <v>1138</v>
      </c>
      <c r="C59" s="785"/>
      <c r="D59" s="785"/>
      <c r="E59" s="785"/>
      <c r="F59" s="785"/>
      <c r="G59" s="785"/>
      <c r="H59" s="785"/>
      <c r="I59" s="785"/>
      <c r="J59" s="785"/>
      <c r="K59" s="785"/>
      <c r="L59" s="785"/>
      <c r="M59" s="785"/>
      <c r="N59" s="785"/>
      <c r="O59" s="785"/>
      <c r="P59" s="785"/>
      <c r="Q59" s="785"/>
      <c r="AY59" s="536"/>
      <c r="AZ59" s="536"/>
      <c r="BA59" s="536"/>
      <c r="BB59" s="536"/>
      <c r="BC59" s="536"/>
      <c r="BD59" s="649"/>
      <c r="BE59" s="649"/>
      <c r="BF59" s="649"/>
      <c r="BG59" s="536"/>
      <c r="BH59" s="536"/>
      <c r="BI59" s="536"/>
      <c r="BJ59" s="536"/>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A1:A2"/>
    <mergeCell ref="AM3:AX3"/>
    <mergeCell ref="AY3:BJ3"/>
    <mergeCell ref="BK3:BV3"/>
    <mergeCell ref="B1:AL1"/>
    <mergeCell ref="C3:N3"/>
    <mergeCell ref="O3:Z3"/>
    <mergeCell ref="AA3:AL3"/>
    <mergeCell ref="B57:Q57"/>
    <mergeCell ref="B58:Q58"/>
    <mergeCell ref="B59:Q59"/>
    <mergeCell ref="B52:Q52"/>
    <mergeCell ref="B54:Q54"/>
    <mergeCell ref="B55:Q55"/>
    <mergeCell ref="B56:Q56"/>
    <mergeCell ref="B53:Q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K35" sqref="AK35"/>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1" t="s">
        <v>990</v>
      </c>
      <c r="B1" s="819" t="s">
        <v>877</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row>
    <row r="2" spans="1:74" ht="12.75" x14ac:dyDescent="0.2">
      <c r="A2" s="792"/>
      <c r="B2" s="776" t="str">
        <f>"U.S. Energy Information Administration  |  Short-Term Energy Outlook  - "&amp;Dates!D1</f>
        <v>U.S. Energy Information Administration  |  Short-Term Energy Outlook  - January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7"/>
      <c r="AZ5" s="737"/>
      <c r="BA5" s="252"/>
      <c r="BB5" s="737"/>
      <c r="BC5" s="737"/>
      <c r="BD5" s="252"/>
      <c r="BE5" s="252"/>
      <c r="BF5" s="252"/>
      <c r="BG5" s="252"/>
      <c r="BH5" s="252"/>
      <c r="BI5" s="252"/>
      <c r="BJ5" s="737"/>
      <c r="BK5" s="409"/>
      <c r="BL5" s="409"/>
      <c r="BM5" s="409"/>
      <c r="BN5" s="409"/>
      <c r="BO5" s="409"/>
      <c r="BP5" s="409"/>
      <c r="BQ5" s="409"/>
      <c r="BR5" s="409"/>
      <c r="BS5" s="409"/>
      <c r="BT5" s="409"/>
      <c r="BU5" s="409"/>
      <c r="BV5" s="409"/>
    </row>
    <row r="6" spans="1:74" ht="11.1" customHeight="1" x14ac:dyDescent="0.2">
      <c r="A6" s="162" t="s">
        <v>1228</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t="s">
        <v>1372</v>
      </c>
      <c r="AZ6" s="252" t="s">
        <v>1372</v>
      </c>
      <c r="BA6" s="252" t="s">
        <v>1372</v>
      </c>
      <c r="BB6" s="252" t="s">
        <v>1372</v>
      </c>
      <c r="BC6" s="252" t="s">
        <v>1372</v>
      </c>
      <c r="BD6" s="252" t="s">
        <v>1372</v>
      </c>
      <c r="BE6" s="252" t="s">
        <v>1372</v>
      </c>
      <c r="BF6" s="252" t="s">
        <v>1372</v>
      </c>
      <c r="BG6" s="252" t="s">
        <v>1372</v>
      </c>
      <c r="BH6" s="252" t="s">
        <v>1372</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t="s">
        <v>1372</v>
      </c>
      <c r="AZ7" s="252" t="s">
        <v>1372</v>
      </c>
      <c r="BA7" s="252" t="s">
        <v>1372</v>
      </c>
      <c r="BB7" s="252" t="s">
        <v>1372</v>
      </c>
      <c r="BC7" s="252" t="s">
        <v>1372</v>
      </c>
      <c r="BD7" s="252" t="s">
        <v>1372</v>
      </c>
      <c r="BE7" s="252" t="s">
        <v>1372</v>
      </c>
      <c r="BF7" s="252" t="s">
        <v>1372</v>
      </c>
      <c r="BG7" s="252" t="s">
        <v>1372</v>
      </c>
      <c r="BH7" s="252" t="s">
        <v>1372</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1356</v>
      </c>
      <c r="B8" s="173" t="s">
        <v>1357</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0.33500000000000002</v>
      </c>
      <c r="AY8" s="252" t="s">
        <v>1372</v>
      </c>
      <c r="AZ8" s="252" t="s">
        <v>1372</v>
      </c>
      <c r="BA8" s="252" t="s">
        <v>1372</v>
      </c>
      <c r="BB8" s="252" t="s">
        <v>1372</v>
      </c>
      <c r="BC8" s="252" t="s">
        <v>1372</v>
      </c>
      <c r="BD8" s="252" t="s">
        <v>1372</v>
      </c>
      <c r="BE8" s="252" t="s">
        <v>1372</v>
      </c>
      <c r="BF8" s="252" t="s">
        <v>1372</v>
      </c>
      <c r="BG8" s="252" t="s">
        <v>1372</v>
      </c>
      <c r="BH8" s="252" t="s">
        <v>1372</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0.54</v>
      </c>
      <c r="AV9" s="252">
        <v>0.54</v>
      </c>
      <c r="AW9" s="252">
        <v>0.54300000000000004</v>
      </c>
      <c r="AX9" s="252">
        <v>0.53800000000000003</v>
      </c>
      <c r="AY9" s="252" t="s">
        <v>1372</v>
      </c>
      <c r="AZ9" s="252" t="s">
        <v>1372</v>
      </c>
      <c r="BA9" s="252" t="s">
        <v>1372</v>
      </c>
      <c r="BB9" s="252" t="s">
        <v>1372</v>
      </c>
      <c r="BC9" s="252" t="s">
        <v>1372</v>
      </c>
      <c r="BD9" s="252" t="s">
        <v>1372</v>
      </c>
      <c r="BE9" s="252" t="s">
        <v>1372</v>
      </c>
      <c r="BF9" s="252" t="s">
        <v>1372</v>
      </c>
      <c r="BG9" s="252" t="s">
        <v>1372</v>
      </c>
      <c r="BH9" s="252" t="s">
        <v>1372</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1336</v>
      </c>
      <c r="B10" s="173" t="s">
        <v>1337</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0.125</v>
      </c>
      <c r="AY10" s="252" t="s">
        <v>1372</v>
      </c>
      <c r="AZ10" s="252" t="s">
        <v>1372</v>
      </c>
      <c r="BA10" s="252" t="s">
        <v>1372</v>
      </c>
      <c r="BB10" s="252" t="s">
        <v>1372</v>
      </c>
      <c r="BC10" s="252" t="s">
        <v>1372</v>
      </c>
      <c r="BD10" s="252" t="s">
        <v>1372</v>
      </c>
      <c r="BE10" s="252" t="s">
        <v>1372</v>
      </c>
      <c r="BF10" s="252" t="s">
        <v>1372</v>
      </c>
      <c r="BG10" s="252" t="s">
        <v>1372</v>
      </c>
      <c r="BH10" s="252" t="s">
        <v>1372</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1237</v>
      </c>
      <c r="B11" s="173" t="s">
        <v>1238</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t="s">
        <v>1372</v>
      </c>
      <c r="AZ11" s="252" t="s">
        <v>1372</v>
      </c>
      <c r="BA11" s="252" t="s">
        <v>1372</v>
      </c>
      <c r="BB11" s="252" t="s">
        <v>1372</v>
      </c>
      <c r="BC11" s="252" t="s">
        <v>1372</v>
      </c>
      <c r="BD11" s="252" t="s">
        <v>1372</v>
      </c>
      <c r="BE11" s="252" t="s">
        <v>1372</v>
      </c>
      <c r="BF11" s="252" t="s">
        <v>1372</v>
      </c>
      <c r="BG11" s="252" t="s">
        <v>1372</v>
      </c>
      <c r="BH11" s="252" t="s">
        <v>1372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1227</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2.9</v>
      </c>
      <c r="AX12" s="252">
        <v>2.8</v>
      </c>
      <c r="AY12" s="252" t="s">
        <v>1372</v>
      </c>
      <c r="AZ12" s="252" t="s">
        <v>1372</v>
      </c>
      <c r="BA12" s="252" t="s">
        <v>1372</v>
      </c>
      <c r="BB12" s="252" t="s">
        <v>1372</v>
      </c>
      <c r="BC12" s="252" t="s">
        <v>1372</v>
      </c>
      <c r="BD12" s="252" t="s">
        <v>1372</v>
      </c>
      <c r="BE12" s="252" t="s">
        <v>1372</v>
      </c>
      <c r="BF12" s="252" t="s">
        <v>1372</v>
      </c>
      <c r="BG12" s="252" t="s">
        <v>1372</v>
      </c>
      <c r="BH12" s="252" t="s">
        <v>1372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t="s">
        <v>1372</v>
      </c>
      <c r="AZ13" s="252" t="s">
        <v>1372</v>
      </c>
      <c r="BA13" s="252" t="s">
        <v>1372</v>
      </c>
      <c r="BB13" s="252" t="s">
        <v>1372</v>
      </c>
      <c r="BC13" s="252" t="s">
        <v>1372</v>
      </c>
      <c r="BD13" s="252" t="s">
        <v>1372</v>
      </c>
      <c r="BE13" s="252" t="s">
        <v>1372</v>
      </c>
      <c r="BF13" s="252" t="s">
        <v>1372</v>
      </c>
      <c r="BG13" s="252" t="s">
        <v>1372</v>
      </c>
      <c r="BH13" s="252" t="s">
        <v>1372</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t="s">
        <v>1372</v>
      </c>
      <c r="AZ14" s="252" t="s">
        <v>1372</v>
      </c>
      <c r="BA14" s="252" t="s">
        <v>1372</v>
      </c>
      <c r="BB14" s="252" t="s">
        <v>1372</v>
      </c>
      <c r="BC14" s="252" t="s">
        <v>1372</v>
      </c>
      <c r="BD14" s="252" t="s">
        <v>1372</v>
      </c>
      <c r="BE14" s="252" t="s">
        <v>1372</v>
      </c>
      <c r="BF14" s="252" t="s">
        <v>1372</v>
      </c>
      <c r="BG14" s="252" t="s">
        <v>1372</v>
      </c>
      <c r="BH14" s="252" t="s">
        <v>1372</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0.86699999999999999</v>
      </c>
      <c r="AY15" s="252" t="s">
        <v>1372</v>
      </c>
      <c r="AZ15" s="252" t="s">
        <v>1372</v>
      </c>
      <c r="BA15" s="252" t="s">
        <v>1372</v>
      </c>
      <c r="BB15" s="252" t="s">
        <v>1372</v>
      </c>
      <c r="BC15" s="252" t="s">
        <v>1372</v>
      </c>
      <c r="BD15" s="252" t="s">
        <v>1372</v>
      </c>
      <c r="BE15" s="252" t="s">
        <v>1372</v>
      </c>
      <c r="BF15" s="252" t="s">
        <v>1372</v>
      </c>
      <c r="BG15" s="252" t="s">
        <v>1372</v>
      </c>
      <c r="BH15" s="252" t="s">
        <v>1372</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t="s">
        <v>1372</v>
      </c>
      <c r="AZ16" s="252" t="s">
        <v>1372</v>
      </c>
      <c r="BA16" s="252" t="s">
        <v>1372</v>
      </c>
      <c r="BB16" s="252" t="s">
        <v>1372</v>
      </c>
      <c r="BC16" s="252" t="s">
        <v>1372</v>
      </c>
      <c r="BD16" s="252" t="s">
        <v>1372</v>
      </c>
      <c r="BE16" s="252" t="s">
        <v>1372</v>
      </c>
      <c r="BF16" s="252" t="s">
        <v>1372</v>
      </c>
      <c r="BG16" s="252" t="s">
        <v>1372</v>
      </c>
      <c r="BH16" s="252" t="s">
        <v>1372</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10.92</v>
      </c>
      <c r="AX17" s="252">
        <v>10.4</v>
      </c>
      <c r="AY17" s="252" t="s">
        <v>1372</v>
      </c>
      <c r="AZ17" s="252" t="s">
        <v>1372</v>
      </c>
      <c r="BA17" s="252" t="s">
        <v>1372</v>
      </c>
      <c r="BB17" s="252" t="s">
        <v>1372</v>
      </c>
      <c r="BC17" s="252" t="s">
        <v>1372</v>
      </c>
      <c r="BD17" s="252" t="s">
        <v>1372</v>
      </c>
      <c r="BE17" s="252" t="s">
        <v>1372</v>
      </c>
      <c r="BF17" s="252" t="s">
        <v>1372</v>
      </c>
      <c r="BG17" s="252" t="s">
        <v>1372</v>
      </c>
      <c r="BH17" s="252" t="s">
        <v>1372</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3.04</v>
      </c>
      <c r="AX18" s="252">
        <v>3.08</v>
      </c>
      <c r="AY18" s="252" t="s">
        <v>1372</v>
      </c>
      <c r="AZ18" s="252" t="s">
        <v>1372</v>
      </c>
      <c r="BA18" s="252" t="s">
        <v>1372</v>
      </c>
      <c r="BB18" s="252" t="s">
        <v>1372</v>
      </c>
      <c r="BC18" s="252" t="s">
        <v>1372</v>
      </c>
      <c r="BD18" s="252" t="s">
        <v>1372</v>
      </c>
      <c r="BE18" s="252" t="s">
        <v>1372</v>
      </c>
      <c r="BF18" s="252" t="s">
        <v>1372</v>
      </c>
      <c r="BG18" s="252" t="s">
        <v>1372</v>
      </c>
      <c r="BH18" s="252" t="s">
        <v>1372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1.605</v>
      </c>
      <c r="AN19" s="252">
        <v>1.59</v>
      </c>
      <c r="AO19" s="252">
        <v>1.51</v>
      </c>
      <c r="AP19" s="252">
        <v>1.47</v>
      </c>
      <c r="AQ19" s="252">
        <v>1.425</v>
      </c>
      <c r="AR19" s="252">
        <v>1.36</v>
      </c>
      <c r="AS19" s="252">
        <v>1.3049999999999999</v>
      </c>
      <c r="AT19" s="252">
        <v>1.26</v>
      </c>
      <c r="AU19" s="252">
        <v>1.226</v>
      </c>
      <c r="AV19" s="252">
        <v>1.296</v>
      </c>
      <c r="AW19" s="252">
        <v>1.276</v>
      </c>
      <c r="AX19" s="252">
        <v>1.246</v>
      </c>
      <c r="AY19" s="252" t="s">
        <v>1372</v>
      </c>
      <c r="AZ19" s="252" t="s">
        <v>1372</v>
      </c>
      <c r="BA19" s="252" t="s">
        <v>1372</v>
      </c>
      <c r="BB19" s="252" t="s">
        <v>1372</v>
      </c>
      <c r="BC19" s="252" t="s">
        <v>1372</v>
      </c>
      <c r="BD19" s="252" t="s">
        <v>1372</v>
      </c>
      <c r="BE19" s="252" t="s">
        <v>1372</v>
      </c>
      <c r="BF19" s="252" t="s">
        <v>1372</v>
      </c>
      <c r="BG19" s="252" t="s">
        <v>1372</v>
      </c>
      <c r="BH19" s="252" t="s">
        <v>1372</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32.234000000000002</v>
      </c>
      <c r="AN20" s="252">
        <v>32.088999999999999</v>
      </c>
      <c r="AO20" s="252">
        <v>31.87</v>
      </c>
      <c r="AP20" s="252">
        <v>31.8</v>
      </c>
      <c r="AQ20" s="252">
        <v>31.669</v>
      </c>
      <c r="AR20" s="252">
        <v>31.666</v>
      </c>
      <c r="AS20" s="252">
        <v>31.724</v>
      </c>
      <c r="AT20" s="252">
        <v>31.96</v>
      </c>
      <c r="AU20" s="252">
        <v>32.106000000000002</v>
      </c>
      <c r="AV20" s="252">
        <v>32.381</v>
      </c>
      <c r="AW20" s="252">
        <v>32.219000000000001</v>
      </c>
      <c r="AX20" s="252">
        <v>31.381</v>
      </c>
      <c r="AY20" s="409">
        <v>30.852865999999999</v>
      </c>
      <c r="AZ20" s="409">
        <v>30.896007999999998</v>
      </c>
      <c r="BA20" s="409">
        <v>30.869164000000001</v>
      </c>
      <c r="BB20" s="409">
        <v>30.752915000000002</v>
      </c>
      <c r="BC20" s="409">
        <v>30.831678</v>
      </c>
      <c r="BD20" s="409">
        <v>30.930454000000001</v>
      </c>
      <c r="BE20" s="409">
        <v>31.099242</v>
      </c>
      <c r="BF20" s="409">
        <v>31.073042000000001</v>
      </c>
      <c r="BG20" s="409">
        <v>30.956854</v>
      </c>
      <c r="BH20" s="409">
        <v>30.860678</v>
      </c>
      <c r="BI20" s="409">
        <v>30.744513999999999</v>
      </c>
      <c r="BJ20" s="409">
        <v>30.728361</v>
      </c>
      <c r="BK20" s="409">
        <v>30.768827999999999</v>
      </c>
      <c r="BL20" s="409">
        <v>30.759052000000001</v>
      </c>
      <c r="BM20" s="409">
        <v>30.809289</v>
      </c>
      <c r="BN20" s="409">
        <v>30.810182000000001</v>
      </c>
      <c r="BO20" s="409">
        <v>30.906089999999999</v>
      </c>
      <c r="BP20" s="409">
        <v>30.997015000000001</v>
      </c>
      <c r="BQ20" s="409">
        <v>31.112956000000001</v>
      </c>
      <c r="BR20" s="409">
        <v>31.103912000000001</v>
      </c>
      <c r="BS20" s="409">
        <v>30.994883000000002</v>
      </c>
      <c r="BT20" s="409">
        <v>30.90587</v>
      </c>
      <c r="BU20" s="409">
        <v>30.791872000000001</v>
      </c>
      <c r="BV20" s="409">
        <v>30.777888999999998</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506</v>
      </c>
      <c r="B22" s="172" t="s">
        <v>1214</v>
      </c>
      <c r="C22" s="252">
        <v>5.2070649363000001</v>
      </c>
      <c r="D22" s="252">
        <v>5.1873295968999997</v>
      </c>
      <c r="E22" s="252">
        <v>5.1521638657000004</v>
      </c>
      <c r="F22" s="252">
        <v>5.2028163739000002</v>
      </c>
      <c r="G22" s="252">
        <v>5.2638802974000001</v>
      </c>
      <c r="H22" s="252">
        <v>5.0806269250999998</v>
      </c>
      <c r="I22" s="252">
        <v>5.1390405397999999</v>
      </c>
      <c r="J22" s="252">
        <v>4.9514371129999999</v>
      </c>
      <c r="K22" s="252">
        <v>5.1998308208999999</v>
      </c>
      <c r="L22" s="252">
        <v>5.1808116494999998</v>
      </c>
      <c r="M22" s="252">
        <v>5.1621992448</v>
      </c>
      <c r="N22" s="252">
        <v>5.1576905531000001</v>
      </c>
      <c r="O22" s="252">
        <v>5.1981279293</v>
      </c>
      <c r="P22" s="252">
        <v>5.1471542231000003</v>
      </c>
      <c r="Q22" s="252">
        <v>5.2929477905000004</v>
      </c>
      <c r="R22" s="252">
        <v>5.2739958289000004</v>
      </c>
      <c r="S22" s="252">
        <v>5.1217564726000004</v>
      </c>
      <c r="T22" s="252">
        <v>5.1203173673000002</v>
      </c>
      <c r="U22" s="252">
        <v>5.2392952817999996</v>
      </c>
      <c r="V22" s="252">
        <v>5.2369147582000002</v>
      </c>
      <c r="W22" s="252">
        <v>5.1884828460000003</v>
      </c>
      <c r="X22" s="252">
        <v>5.2519527522000002</v>
      </c>
      <c r="Y22" s="252">
        <v>5.3380980945000003</v>
      </c>
      <c r="Z22" s="252">
        <v>5.2211903383999996</v>
      </c>
      <c r="AA22" s="252">
        <v>5.3805263731000004</v>
      </c>
      <c r="AB22" s="252">
        <v>5.2996078620000002</v>
      </c>
      <c r="AC22" s="252">
        <v>5.1886943590000003</v>
      </c>
      <c r="AD22" s="252">
        <v>5.3216453429000001</v>
      </c>
      <c r="AE22" s="252">
        <v>5.2968187780999996</v>
      </c>
      <c r="AF22" s="252">
        <v>5.2548139274999999</v>
      </c>
      <c r="AG22" s="252">
        <v>5.2692641030000003</v>
      </c>
      <c r="AH22" s="252">
        <v>5.2011052239</v>
      </c>
      <c r="AI22" s="252">
        <v>5.2189464888000003</v>
      </c>
      <c r="AJ22" s="252">
        <v>5.1520090206000004</v>
      </c>
      <c r="AK22" s="252">
        <v>5.2548125971999999</v>
      </c>
      <c r="AL22" s="252">
        <v>5.3143008478000002</v>
      </c>
      <c r="AM22" s="252">
        <v>5.3483746774999998</v>
      </c>
      <c r="AN22" s="252">
        <v>5.3614310431999996</v>
      </c>
      <c r="AO22" s="252">
        <v>5.2907981049000004</v>
      </c>
      <c r="AP22" s="252">
        <v>5.2504736693999998</v>
      </c>
      <c r="AQ22" s="252">
        <v>5.2359924999</v>
      </c>
      <c r="AR22" s="252">
        <v>5.2853101011000003</v>
      </c>
      <c r="AS22" s="252">
        <v>5.2751442677</v>
      </c>
      <c r="AT22" s="252">
        <v>5.2886728677999999</v>
      </c>
      <c r="AU22" s="252">
        <v>5.326371</v>
      </c>
      <c r="AV22" s="252">
        <v>5.3731985280999996</v>
      </c>
      <c r="AW22" s="252">
        <v>5.3496699634000002</v>
      </c>
      <c r="AX22" s="252">
        <v>5.4129655577999998</v>
      </c>
      <c r="AY22" s="409">
        <v>5.4674180715</v>
      </c>
      <c r="AZ22" s="409">
        <v>5.4472492868</v>
      </c>
      <c r="BA22" s="409">
        <v>5.4276544587000002</v>
      </c>
      <c r="BB22" s="409">
        <v>5.4082264081</v>
      </c>
      <c r="BC22" s="409">
        <v>5.3797965404000001</v>
      </c>
      <c r="BD22" s="409">
        <v>5.3635071542999997</v>
      </c>
      <c r="BE22" s="409">
        <v>5.3461292729999998</v>
      </c>
      <c r="BF22" s="409">
        <v>5.3284740915000004</v>
      </c>
      <c r="BG22" s="409">
        <v>5.3108829769000003</v>
      </c>
      <c r="BH22" s="409">
        <v>5.3031370792999999</v>
      </c>
      <c r="BI22" s="409">
        <v>5.2859569499000001</v>
      </c>
      <c r="BJ22" s="409">
        <v>5.2688555637999999</v>
      </c>
      <c r="BK22" s="409">
        <v>5.2291537548000004</v>
      </c>
      <c r="BL22" s="409">
        <v>5.2119287316999996</v>
      </c>
      <c r="BM22" s="409">
        <v>5.1942928140999998</v>
      </c>
      <c r="BN22" s="409">
        <v>5.1768147209000004</v>
      </c>
      <c r="BO22" s="409">
        <v>5.1593012605000004</v>
      </c>
      <c r="BP22" s="409">
        <v>5.1419892367999998</v>
      </c>
      <c r="BQ22" s="409">
        <v>5.1245398286999997</v>
      </c>
      <c r="BR22" s="409">
        <v>5.1068198637000002</v>
      </c>
      <c r="BS22" s="409">
        <v>5.1091884887000001</v>
      </c>
      <c r="BT22" s="409">
        <v>5.1113674391000004</v>
      </c>
      <c r="BU22" s="409">
        <v>5.1141271624</v>
      </c>
      <c r="BV22" s="409">
        <v>5.1819688863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311</v>
      </c>
      <c r="B24" s="172" t="s">
        <v>89</v>
      </c>
      <c r="C24" s="252">
        <v>35.271457935999997</v>
      </c>
      <c r="D24" s="252">
        <v>35.145511597000002</v>
      </c>
      <c r="E24" s="252">
        <v>35.942924865999998</v>
      </c>
      <c r="F24" s="252">
        <v>36.142378374000003</v>
      </c>
      <c r="G24" s="252">
        <v>36.448602297000001</v>
      </c>
      <c r="H24" s="252">
        <v>36.714417924999999</v>
      </c>
      <c r="I24" s="252">
        <v>36.977561540000004</v>
      </c>
      <c r="J24" s="252">
        <v>36.576122112999997</v>
      </c>
      <c r="K24" s="252">
        <v>36.955448820999997</v>
      </c>
      <c r="L24" s="252">
        <v>36.710367650000002</v>
      </c>
      <c r="M24" s="252">
        <v>36.815649245000003</v>
      </c>
      <c r="N24" s="252">
        <v>36.795046552999999</v>
      </c>
      <c r="O24" s="252">
        <v>37.221669929000001</v>
      </c>
      <c r="P24" s="252">
        <v>36.752684223000003</v>
      </c>
      <c r="Q24" s="252">
        <v>37.004492790999997</v>
      </c>
      <c r="R24" s="252">
        <v>37.095053829000001</v>
      </c>
      <c r="S24" s="252">
        <v>36.969107473000001</v>
      </c>
      <c r="T24" s="252">
        <v>37.395780367</v>
      </c>
      <c r="U24" s="252">
        <v>37.594290282000003</v>
      </c>
      <c r="V24" s="252">
        <v>37.469657757999997</v>
      </c>
      <c r="W24" s="252">
        <v>37.484002846000003</v>
      </c>
      <c r="X24" s="252">
        <v>37.803279752000002</v>
      </c>
      <c r="Y24" s="252">
        <v>38.273413093999999</v>
      </c>
      <c r="Z24" s="252">
        <v>38.014898338000002</v>
      </c>
      <c r="AA24" s="252">
        <v>37.226526372999999</v>
      </c>
      <c r="AB24" s="252">
        <v>37.026607861999999</v>
      </c>
      <c r="AC24" s="252">
        <v>36.534694359</v>
      </c>
      <c r="AD24" s="252">
        <v>36.745645343</v>
      </c>
      <c r="AE24" s="252">
        <v>37.228818777999997</v>
      </c>
      <c r="AF24" s="252">
        <v>37.624813928000002</v>
      </c>
      <c r="AG24" s="252">
        <v>37.860264102999999</v>
      </c>
      <c r="AH24" s="252">
        <v>37.654105223999998</v>
      </c>
      <c r="AI24" s="252">
        <v>37.812946488999998</v>
      </c>
      <c r="AJ24" s="252">
        <v>37.548009020999999</v>
      </c>
      <c r="AK24" s="252">
        <v>37.386812597000002</v>
      </c>
      <c r="AL24" s="252">
        <v>37.311300848000002</v>
      </c>
      <c r="AM24" s="252">
        <v>37.582374678000001</v>
      </c>
      <c r="AN24" s="252">
        <v>37.450431043000002</v>
      </c>
      <c r="AO24" s="252">
        <v>37.160798104999998</v>
      </c>
      <c r="AP24" s="252">
        <v>37.050473668999999</v>
      </c>
      <c r="AQ24" s="252">
        <v>36.904992499999999</v>
      </c>
      <c r="AR24" s="252">
        <v>36.951310100999997</v>
      </c>
      <c r="AS24" s="252">
        <v>36.999144268000002</v>
      </c>
      <c r="AT24" s="252">
        <v>37.248672868</v>
      </c>
      <c r="AU24" s="252">
        <v>37.432371000000003</v>
      </c>
      <c r="AV24" s="252">
        <v>37.754198528000003</v>
      </c>
      <c r="AW24" s="252">
        <v>37.568669962999998</v>
      </c>
      <c r="AX24" s="252">
        <v>36.793965557999996</v>
      </c>
      <c r="AY24" s="409">
        <v>36.320284071000003</v>
      </c>
      <c r="AZ24" s="409">
        <v>36.343257287</v>
      </c>
      <c r="BA24" s="409">
        <v>36.296818459000001</v>
      </c>
      <c r="BB24" s="409">
        <v>36.161141407999999</v>
      </c>
      <c r="BC24" s="409">
        <v>36.211474539999998</v>
      </c>
      <c r="BD24" s="409">
        <v>36.293961154000002</v>
      </c>
      <c r="BE24" s="409">
        <v>36.445371272999999</v>
      </c>
      <c r="BF24" s="409">
        <v>36.401516090999998</v>
      </c>
      <c r="BG24" s="409">
        <v>36.267736976999998</v>
      </c>
      <c r="BH24" s="409">
        <v>36.163815079000003</v>
      </c>
      <c r="BI24" s="409">
        <v>36.030470950000002</v>
      </c>
      <c r="BJ24" s="409">
        <v>35.997216563999999</v>
      </c>
      <c r="BK24" s="409">
        <v>35.997981754999998</v>
      </c>
      <c r="BL24" s="409">
        <v>35.970980732000001</v>
      </c>
      <c r="BM24" s="409">
        <v>36.003581814</v>
      </c>
      <c r="BN24" s="409">
        <v>35.986996720999997</v>
      </c>
      <c r="BO24" s="409">
        <v>36.065391259999998</v>
      </c>
      <c r="BP24" s="409">
        <v>36.139004237000002</v>
      </c>
      <c r="BQ24" s="409">
        <v>36.237495828999997</v>
      </c>
      <c r="BR24" s="409">
        <v>36.210731864000003</v>
      </c>
      <c r="BS24" s="409">
        <v>36.104071488999999</v>
      </c>
      <c r="BT24" s="409">
        <v>36.017237438999999</v>
      </c>
      <c r="BU24" s="409">
        <v>35.905999162000001</v>
      </c>
      <c r="BV24" s="409">
        <v>35.959857886000002</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683</v>
      </c>
      <c r="B27" s="173" t="s">
        <v>684</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5.7169999999999996</v>
      </c>
      <c r="AY27" s="493">
        <v>5.7168659999999996</v>
      </c>
      <c r="AZ27" s="493">
        <v>5.7850080000000004</v>
      </c>
      <c r="BA27" s="493">
        <v>5.7831640000000002</v>
      </c>
      <c r="BB27" s="493">
        <v>5.7919150000000004</v>
      </c>
      <c r="BC27" s="493">
        <v>5.7956779999999997</v>
      </c>
      <c r="BD27" s="493">
        <v>5.8194540000000003</v>
      </c>
      <c r="BE27" s="493">
        <v>5.8382420000000002</v>
      </c>
      <c r="BF27" s="493">
        <v>5.8370420000000003</v>
      </c>
      <c r="BG27" s="493">
        <v>5.8458540000000001</v>
      </c>
      <c r="BH27" s="493">
        <v>5.8746780000000003</v>
      </c>
      <c r="BI27" s="493">
        <v>5.8835139999999999</v>
      </c>
      <c r="BJ27" s="493">
        <v>5.8923610000000002</v>
      </c>
      <c r="BK27" s="493">
        <v>5.9313279999999997</v>
      </c>
      <c r="BL27" s="493">
        <v>5.9390520000000002</v>
      </c>
      <c r="BM27" s="493">
        <v>5.9567889999999997</v>
      </c>
      <c r="BN27" s="493">
        <v>5.9751820000000002</v>
      </c>
      <c r="BO27" s="493">
        <v>5.9885900000000003</v>
      </c>
      <c r="BP27" s="493">
        <v>5.9970150000000002</v>
      </c>
      <c r="BQ27" s="493">
        <v>6.030456</v>
      </c>
      <c r="BR27" s="493">
        <v>6.0389119999999998</v>
      </c>
      <c r="BS27" s="493">
        <v>6.047383</v>
      </c>
      <c r="BT27" s="493">
        <v>6.0758700000000001</v>
      </c>
      <c r="BU27" s="493">
        <v>6.0793720000000002</v>
      </c>
      <c r="BV27" s="493">
        <v>6.0828889999999998</v>
      </c>
    </row>
    <row r="28" spans="1:74" ht="11.1" customHeight="1" x14ac:dyDescent="0.2">
      <c r="A28" s="162" t="s">
        <v>685</v>
      </c>
      <c r="B28" s="173" t="s">
        <v>686</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25.22</v>
      </c>
      <c r="AX28" s="252">
        <v>25.15</v>
      </c>
      <c r="AY28" s="493">
        <v>25.425000000000001</v>
      </c>
      <c r="AZ28" s="493">
        <v>25.425000000000001</v>
      </c>
      <c r="BA28" s="493">
        <v>25.425000000000001</v>
      </c>
      <c r="BB28" s="493">
        <v>25.324999999999999</v>
      </c>
      <c r="BC28" s="493">
        <v>25.324999999999999</v>
      </c>
      <c r="BD28" s="493">
        <v>25.324999999999999</v>
      </c>
      <c r="BE28" s="493">
        <v>25.324999999999999</v>
      </c>
      <c r="BF28" s="493">
        <v>25.324999999999999</v>
      </c>
      <c r="BG28" s="493">
        <v>25.324999999999999</v>
      </c>
      <c r="BH28" s="493">
        <v>25.324999999999999</v>
      </c>
      <c r="BI28" s="493">
        <v>25.324999999999999</v>
      </c>
      <c r="BJ28" s="493">
        <v>25.324999999999999</v>
      </c>
      <c r="BK28" s="493">
        <v>25.791499999999999</v>
      </c>
      <c r="BL28" s="493">
        <v>25.794</v>
      </c>
      <c r="BM28" s="493">
        <v>25.846499999999999</v>
      </c>
      <c r="BN28" s="493">
        <v>25.849</v>
      </c>
      <c r="BO28" s="493">
        <v>25.851500000000001</v>
      </c>
      <c r="BP28" s="493">
        <v>25.853999999999999</v>
      </c>
      <c r="BQ28" s="493">
        <v>25.8565</v>
      </c>
      <c r="BR28" s="493">
        <v>25.859000000000002</v>
      </c>
      <c r="BS28" s="493">
        <v>25.861499999999999</v>
      </c>
      <c r="BT28" s="493">
        <v>25.864000000000001</v>
      </c>
      <c r="BU28" s="493">
        <v>25.866499999999998</v>
      </c>
      <c r="BV28" s="493">
        <v>25.869</v>
      </c>
    </row>
    <row r="29" spans="1:74" ht="11.1" customHeight="1" x14ac:dyDescent="0.2">
      <c r="A29" s="162" t="s">
        <v>1240</v>
      </c>
      <c r="B29" s="173" t="s">
        <v>1246</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2.1179999999999999</v>
      </c>
      <c r="AN29" s="252">
        <v>2.1030000000000002</v>
      </c>
      <c r="AO29" s="252">
        <v>2.0212539999999999</v>
      </c>
      <c r="AP29" s="252">
        <v>1.9870000000000001</v>
      </c>
      <c r="AQ29" s="252">
        <v>1.9410000000000001</v>
      </c>
      <c r="AR29" s="252">
        <v>1.8770960000000001</v>
      </c>
      <c r="AS29" s="252">
        <v>1.828341</v>
      </c>
      <c r="AT29" s="252">
        <v>1.79</v>
      </c>
      <c r="AU29" s="252">
        <v>1.766</v>
      </c>
      <c r="AV29" s="252">
        <v>1.8360000000000001</v>
      </c>
      <c r="AW29" s="252">
        <v>1.819</v>
      </c>
      <c r="AX29" s="252">
        <v>1.784</v>
      </c>
      <c r="AY29" s="493">
        <v>1.756</v>
      </c>
      <c r="AZ29" s="493">
        <v>1.7310000000000001</v>
      </c>
      <c r="BA29" s="493">
        <v>1.706</v>
      </c>
      <c r="BB29" s="493">
        <v>1.681</v>
      </c>
      <c r="BC29" s="493">
        <v>1.6559999999999999</v>
      </c>
      <c r="BD29" s="493">
        <v>1.631</v>
      </c>
      <c r="BE29" s="493">
        <v>1.611</v>
      </c>
      <c r="BF29" s="493">
        <v>1.5860000000000001</v>
      </c>
      <c r="BG29" s="493">
        <v>1.5609999999999999</v>
      </c>
      <c r="BH29" s="493">
        <v>1.536</v>
      </c>
      <c r="BI29" s="493">
        <v>1.5109999999999999</v>
      </c>
      <c r="BJ29" s="493">
        <v>1.486</v>
      </c>
      <c r="BK29" s="493">
        <v>1.466</v>
      </c>
      <c r="BL29" s="493">
        <v>1.446</v>
      </c>
      <c r="BM29" s="493">
        <v>1.4259999999999999</v>
      </c>
      <c r="BN29" s="493">
        <v>1.4059999999999999</v>
      </c>
      <c r="BO29" s="493">
        <v>1.3859999999999999</v>
      </c>
      <c r="BP29" s="493">
        <v>1.3660000000000001</v>
      </c>
      <c r="BQ29" s="493">
        <v>1.3460000000000001</v>
      </c>
      <c r="BR29" s="493">
        <v>1.3260000000000001</v>
      </c>
      <c r="BS29" s="493">
        <v>1.306</v>
      </c>
      <c r="BT29" s="493">
        <v>1.286</v>
      </c>
      <c r="BU29" s="493">
        <v>1.266</v>
      </c>
      <c r="BV29" s="493">
        <v>1.246</v>
      </c>
    </row>
    <row r="30" spans="1:74" ht="11.1" customHeight="1" x14ac:dyDescent="0.2">
      <c r="A30" s="162" t="s">
        <v>699</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34.003999999999998</v>
      </c>
      <c r="AN30" s="252">
        <v>33.959000000000003</v>
      </c>
      <c r="AO30" s="252">
        <v>33.800254000000002</v>
      </c>
      <c r="AP30" s="252">
        <v>33.72</v>
      </c>
      <c r="AQ30" s="252">
        <v>33.548999999999999</v>
      </c>
      <c r="AR30" s="252">
        <v>33.196095999999997</v>
      </c>
      <c r="AS30" s="252">
        <v>33.084341000000002</v>
      </c>
      <c r="AT30" s="252">
        <v>33.340000000000003</v>
      </c>
      <c r="AU30" s="252">
        <v>33.386000000000003</v>
      </c>
      <c r="AV30" s="252">
        <v>33.411000000000001</v>
      </c>
      <c r="AW30" s="252">
        <v>33.009</v>
      </c>
      <c r="AX30" s="252">
        <v>32.651000000000003</v>
      </c>
      <c r="AY30" s="409">
        <v>32.897866</v>
      </c>
      <c r="AZ30" s="409">
        <v>32.941007999999997</v>
      </c>
      <c r="BA30" s="409">
        <v>32.914164</v>
      </c>
      <c r="BB30" s="409">
        <v>32.797915000000003</v>
      </c>
      <c r="BC30" s="409">
        <v>32.776677999999997</v>
      </c>
      <c r="BD30" s="409">
        <v>32.775454000000003</v>
      </c>
      <c r="BE30" s="409">
        <v>32.774242000000001</v>
      </c>
      <c r="BF30" s="409">
        <v>32.748041999999998</v>
      </c>
      <c r="BG30" s="409">
        <v>32.731853999999998</v>
      </c>
      <c r="BH30" s="409">
        <v>32.735678</v>
      </c>
      <c r="BI30" s="409">
        <v>32.719513999999997</v>
      </c>
      <c r="BJ30" s="409">
        <v>32.703361000000001</v>
      </c>
      <c r="BK30" s="409">
        <v>33.188828000000001</v>
      </c>
      <c r="BL30" s="409">
        <v>33.179051999999999</v>
      </c>
      <c r="BM30" s="409">
        <v>33.229289000000001</v>
      </c>
      <c r="BN30" s="409">
        <v>33.230181999999999</v>
      </c>
      <c r="BO30" s="409">
        <v>33.226089999999999</v>
      </c>
      <c r="BP30" s="409">
        <v>33.217015000000004</v>
      </c>
      <c r="BQ30" s="409">
        <v>33.232956000000001</v>
      </c>
      <c r="BR30" s="409">
        <v>33.223911999999999</v>
      </c>
      <c r="BS30" s="409">
        <v>33.214883</v>
      </c>
      <c r="BT30" s="409">
        <v>33.22587</v>
      </c>
      <c r="BU30" s="409">
        <v>33.211872</v>
      </c>
      <c r="BV30" s="409">
        <v>33.197889000000004</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687</v>
      </c>
      <c r="B33" s="173" t="s">
        <v>684</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493">
        <v>0</v>
      </c>
      <c r="AZ33" s="493">
        <v>0</v>
      </c>
      <c r="BA33" s="493">
        <v>0</v>
      </c>
      <c r="BB33" s="493">
        <v>0</v>
      </c>
      <c r="BC33" s="493">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688</v>
      </c>
      <c r="B34" s="173" t="s">
        <v>686</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0.79</v>
      </c>
      <c r="AX34" s="252">
        <v>1.27</v>
      </c>
      <c r="AY34" s="493">
        <v>2.0449999999999999</v>
      </c>
      <c r="AZ34" s="493">
        <v>2.0449999999999999</v>
      </c>
      <c r="BA34" s="493">
        <v>2.0449999999999999</v>
      </c>
      <c r="BB34" s="493">
        <v>2.0449999999999999</v>
      </c>
      <c r="BC34" s="493">
        <v>1.9450000000000001</v>
      </c>
      <c r="BD34" s="493">
        <v>1.845</v>
      </c>
      <c r="BE34" s="493">
        <v>1.675</v>
      </c>
      <c r="BF34" s="493">
        <v>1.675</v>
      </c>
      <c r="BG34" s="493">
        <v>1.7749999999999999</v>
      </c>
      <c r="BH34" s="493">
        <v>1.875</v>
      </c>
      <c r="BI34" s="493">
        <v>1.9750000000000001</v>
      </c>
      <c r="BJ34" s="493">
        <v>1.9750000000000001</v>
      </c>
      <c r="BK34" s="493">
        <v>2.42</v>
      </c>
      <c r="BL34" s="493">
        <v>2.42</v>
      </c>
      <c r="BM34" s="493">
        <v>2.42</v>
      </c>
      <c r="BN34" s="493">
        <v>2.42</v>
      </c>
      <c r="BO34" s="493">
        <v>2.3199999999999998</v>
      </c>
      <c r="BP34" s="493">
        <v>2.2200000000000002</v>
      </c>
      <c r="BQ34" s="493">
        <v>2.12</v>
      </c>
      <c r="BR34" s="493">
        <v>2.12</v>
      </c>
      <c r="BS34" s="493">
        <v>2.2200000000000002</v>
      </c>
      <c r="BT34" s="493">
        <v>2.3199999999999998</v>
      </c>
      <c r="BU34" s="493">
        <v>2.42</v>
      </c>
      <c r="BV34" s="493">
        <v>2.42</v>
      </c>
    </row>
    <row r="35" spans="1:74" ht="11.1" customHeight="1" x14ac:dyDescent="0.2">
      <c r="A35" s="162" t="s">
        <v>1241</v>
      </c>
      <c r="B35" s="173" t="s">
        <v>1246</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0</v>
      </c>
      <c r="AY35" s="493">
        <v>0</v>
      </c>
      <c r="AZ35" s="493">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1009</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0.79</v>
      </c>
      <c r="AX36" s="252">
        <v>1.27</v>
      </c>
      <c r="AY36" s="409">
        <v>2.0449999999999999</v>
      </c>
      <c r="AZ36" s="409">
        <v>2.0449999999999999</v>
      </c>
      <c r="BA36" s="409">
        <v>2.0449999999999999</v>
      </c>
      <c r="BB36" s="409">
        <v>2.0449999999999999</v>
      </c>
      <c r="BC36" s="409">
        <v>1.9450000000000001</v>
      </c>
      <c r="BD36" s="409">
        <v>1.845</v>
      </c>
      <c r="BE36" s="409">
        <v>1.675</v>
      </c>
      <c r="BF36" s="409">
        <v>1.675</v>
      </c>
      <c r="BG36" s="409">
        <v>1.7749999999999999</v>
      </c>
      <c r="BH36" s="409">
        <v>1.875</v>
      </c>
      <c r="BI36" s="409">
        <v>1.9750000000000001</v>
      </c>
      <c r="BJ36" s="409">
        <v>1.9750000000000001</v>
      </c>
      <c r="BK36" s="409">
        <v>2.42</v>
      </c>
      <c r="BL36" s="409">
        <v>2.42</v>
      </c>
      <c r="BM36" s="409">
        <v>2.42</v>
      </c>
      <c r="BN36" s="409">
        <v>2.42</v>
      </c>
      <c r="BO36" s="409">
        <v>2.3199999999999998</v>
      </c>
      <c r="BP36" s="409">
        <v>2.2200000000000002</v>
      </c>
      <c r="BQ36" s="409">
        <v>2.12</v>
      </c>
      <c r="BR36" s="409">
        <v>2.12</v>
      </c>
      <c r="BS36" s="409">
        <v>2.2200000000000002</v>
      </c>
      <c r="BT36" s="409">
        <v>2.3199999999999998</v>
      </c>
      <c r="BU36" s="409">
        <v>2.42</v>
      </c>
      <c r="BV36" s="409">
        <v>2.42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1114</v>
      </c>
      <c r="B38" s="174" t="s">
        <v>1115</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1.5249999999999999</v>
      </c>
      <c r="AW38" s="253">
        <v>1.88</v>
      </c>
      <c r="AX38" s="253">
        <v>2.2280000000000002</v>
      </c>
      <c r="AY38" s="631" t="s">
        <v>1371</v>
      </c>
      <c r="AZ38" s="631" t="s">
        <v>1371</v>
      </c>
      <c r="BA38" s="631" t="s">
        <v>1371</v>
      </c>
      <c r="BB38" s="631" t="s">
        <v>1371</v>
      </c>
      <c r="BC38" s="631" t="s">
        <v>1371</v>
      </c>
      <c r="BD38" s="631" t="s">
        <v>1371</v>
      </c>
      <c r="BE38" s="631" t="s">
        <v>1371</v>
      </c>
      <c r="BF38" s="631" t="s">
        <v>1371</v>
      </c>
      <c r="BG38" s="631" t="s">
        <v>1371</v>
      </c>
      <c r="BH38" s="631" t="s">
        <v>1371</v>
      </c>
      <c r="BI38" s="631" t="s">
        <v>1371</v>
      </c>
      <c r="BJ38" s="631" t="s">
        <v>1371</v>
      </c>
      <c r="BK38" s="631" t="s">
        <v>1371</v>
      </c>
      <c r="BL38" s="631" t="s">
        <v>1371</v>
      </c>
      <c r="BM38" s="631" t="s">
        <v>1371</v>
      </c>
      <c r="BN38" s="631" t="s">
        <v>1371</v>
      </c>
      <c r="BO38" s="631" t="s">
        <v>1371</v>
      </c>
      <c r="BP38" s="631" t="s">
        <v>1371</v>
      </c>
      <c r="BQ38" s="631" t="s">
        <v>1371</v>
      </c>
      <c r="BR38" s="631" t="s">
        <v>1371</v>
      </c>
      <c r="BS38" s="631" t="s">
        <v>1371</v>
      </c>
      <c r="BT38" s="631" t="s">
        <v>1371</v>
      </c>
      <c r="BU38" s="631" t="s">
        <v>1371</v>
      </c>
      <c r="BV38" s="631" t="s">
        <v>1371</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7" t="s">
        <v>1095</v>
      </c>
      <c r="C40" s="799"/>
      <c r="D40" s="799"/>
      <c r="E40" s="799"/>
      <c r="F40" s="799"/>
      <c r="G40" s="799"/>
      <c r="H40" s="799"/>
      <c r="I40" s="799"/>
      <c r="J40" s="799"/>
      <c r="K40" s="799"/>
      <c r="L40" s="799"/>
      <c r="M40" s="799"/>
      <c r="N40" s="799"/>
      <c r="O40" s="799"/>
      <c r="P40" s="799"/>
      <c r="Q40" s="799"/>
    </row>
    <row r="41" spans="1:74" ht="24" customHeight="1" x14ac:dyDescent="0.2">
      <c r="B41" s="814" t="s">
        <v>1370</v>
      </c>
      <c r="C41" s="789"/>
      <c r="D41" s="789"/>
      <c r="E41" s="789"/>
      <c r="F41" s="789"/>
      <c r="G41" s="789"/>
      <c r="H41" s="789"/>
      <c r="I41" s="789"/>
      <c r="J41" s="789"/>
      <c r="K41" s="789"/>
      <c r="L41" s="789"/>
      <c r="M41" s="789"/>
      <c r="N41" s="789"/>
      <c r="O41" s="789"/>
      <c r="P41" s="789"/>
      <c r="Q41" s="785"/>
    </row>
    <row r="42" spans="1:74" ht="13.15" customHeight="1" x14ac:dyDescent="0.2">
      <c r="B42" s="818" t="s">
        <v>1239</v>
      </c>
      <c r="C42" s="785"/>
      <c r="D42" s="785"/>
      <c r="E42" s="785"/>
      <c r="F42" s="785"/>
      <c r="G42" s="785"/>
      <c r="H42" s="785"/>
      <c r="I42" s="785"/>
      <c r="J42" s="785"/>
      <c r="K42" s="785"/>
      <c r="L42" s="785"/>
      <c r="M42" s="785"/>
      <c r="N42" s="785"/>
      <c r="O42" s="785"/>
      <c r="P42" s="785"/>
      <c r="Q42" s="785"/>
    </row>
    <row r="43" spans="1:74" s="440" customFormat="1" ht="12" customHeight="1" x14ac:dyDescent="0.2">
      <c r="A43" s="441"/>
      <c r="B43" s="788" t="s">
        <v>1036</v>
      </c>
      <c r="C43" s="789"/>
      <c r="D43" s="789"/>
      <c r="E43" s="789"/>
      <c r="F43" s="789"/>
      <c r="G43" s="789"/>
      <c r="H43" s="789"/>
      <c r="I43" s="789"/>
      <c r="J43" s="789"/>
      <c r="K43" s="789"/>
      <c r="L43" s="789"/>
      <c r="M43" s="789"/>
      <c r="N43" s="789"/>
      <c r="O43" s="789"/>
      <c r="P43" s="789"/>
      <c r="Q43" s="785"/>
      <c r="AY43" s="536"/>
      <c r="AZ43" s="536"/>
      <c r="BA43" s="536"/>
      <c r="BB43" s="536"/>
      <c r="BC43" s="536"/>
      <c r="BD43" s="649"/>
      <c r="BE43" s="649"/>
      <c r="BF43" s="649"/>
      <c r="BG43" s="536"/>
      <c r="BH43" s="536"/>
      <c r="BI43" s="536"/>
      <c r="BJ43" s="536"/>
    </row>
    <row r="44" spans="1:74" s="440" customFormat="1" ht="14.1" customHeight="1" x14ac:dyDescent="0.2">
      <c r="A44" s="441"/>
      <c r="B44" s="813" t="s">
        <v>1059</v>
      </c>
      <c r="C44" s="785"/>
      <c r="D44" s="785"/>
      <c r="E44" s="785"/>
      <c r="F44" s="785"/>
      <c r="G44" s="785"/>
      <c r="H44" s="785"/>
      <c r="I44" s="785"/>
      <c r="J44" s="785"/>
      <c r="K44" s="785"/>
      <c r="L44" s="785"/>
      <c r="M44" s="785"/>
      <c r="N44" s="785"/>
      <c r="O44" s="785"/>
      <c r="P44" s="785"/>
      <c r="Q44" s="785"/>
      <c r="AY44" s="536"/>
      <c r="AZ44" s="536"/>
      <c r="BA44" s="536"/>
      <c r="BB44" s="536"/>
      <c r="BC44" s="536"/>
      <c r="BD44" s="649"/>
      <c r="BE44" s="649"/>
      <c r="BF44" s="649"/>
      <c r="BG44" s="536"/>
      <c r="BH44" s="536"/>
      <c r="BI44" s="536"/>
      <c r="BJ44" s="536"/>
    </row>
    <row r="45" spans="1:74" s="440" customFormat="1" ht="12" customHeight="1" x14ac:dyDescent="0.2">
      <c r="A45" s="441"/>
      <c r="B45" s="783" t="s">
        <v>1040</v>
      </c>
      <c r="C45" s="784"/>
      <c r="D45" s="784"/>
      <c r="E45" s="784"/>
      <c r="F45" s="784"/>
      <c r="G45" s="784"/>
      <c r="H45" s="784"/>
      <c r="I45" s="784"/>
      <c r="J45" s="784"/>
      <c r="K45" s="784"/>
      <c r="L45" s="784"/>
      <c r="M45" s="784"/>
      <c r="N45" s="784"/>
      <c r="O45" s="784"/>
      <c r="P45" s="784"/>
      <c r="Q45" s="785"/>
      <c r="AY45" s="536"/>
      <c r="AZ45" s="536"/>
      <c r="BA45" s="536"/>
      <c r="BB45" s="536"/>
      <c r="BC45" s="536"/>
      <c r="BD45" s="649"/>
      <c r="BE45" s="649"/>
      <c r="BF45" s="649"/>
      <c r="BG45" s="536"/>
      <c r="BH45" s="536"/>
      <c r="BI45" s="536"/>
      <c r="BJ45" s="536"/>
    </row>
    <row r="46" spans="1:74" s="440" customFormat="1" ht="12" customHeight="1" x14ac:dyDescent="0.2">
      <c r="A46" s="436"/>
      <c r="B46" s="805" t="s">
        <v>1138</v>
      </c>
      <c r="C46" s="785"/>
      <c r="D46" s="785"/>
      <c r="E46" s="785"/>
      <c r="F46" s="785"/>
      <c r="G46" s="785"/>
      <c r="H46" s="785"/>
      <c r="I46" s="785"/>
      <c r="J46" s="785"/>
      <c r="K46" s="785"/>
      <c r="L46" s="785"/>
      <c r="M46" s="785"/>
      <c r="N46" s="785"/>
      <c r="O46" s="785"/>
      <c r="P46" s="785"/>
      <c r="Q46" s="785"/>
      <c r="AY46" s="536"/>
      <c r="AZ46" s="536"/>
      <c r="BA46" s="536"/>
      <c r="BB46" s="536"/>
      <c r="BC46" s="536"/>
      <c r="BD46" s="649"/>
      <c r="BE46" s="649"/>
      <c r="BF46" s="649"/>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A49" sqref="BA4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customHeight="1" x14ac:dyDescent="0.2">
      <c r="A1" s="791" t="s">
        <v>990</v>
      </c>
      <c r="B1" s="821" t="s">
        <v>1139</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row>
    <row r="2" spans="1:74" ht="12.75" customHeight="1" x14ac:dyDescent="0.2">
      <c r="A2" s="792"/>
      <c r="B2" s="541" t="str">
        <f>"U.S. Energy Information Administration  |  Short-Term Energy Outlook  - "&amp;Dates!D1</f>
        <v>U.S. Energy Information Administration  |  Short-Term Energy Outlook  - January 2019</v>
      </c>
      <c r="C2" s="542"/>
      <c r="D2" s="542"/>
      <c r="E2" s="542"/>
      <c r="F2" s="542"/>
      <c r="G2" s="542"/>
      <c r="H2" s="542"/>
      <c r="I2" s="617"/>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9"/>
      <c r="AN2" s="619"/>
      <c r="AO2" s="619"/>
      <c r="AP2" s="619"/>
      <c r="AQ2" s="619"/>
      <c r="AR2" s="619"/>
      <c r="AS2" s="619"/>
      <c r="AT2" s="619"/>
      <c r="AU2" s="619"/>
      <c r="AV2" s="619"/>
      <c r="AW2" s="619"/>
      <c r="AX2" s="619"/>
      <c r="AY2" s="620"/>
      <c r="AZ2" s="620"/>
      <c r="BA2" s="620"/>
      <c r="BB2" s="620"/>
      <c r="BC2" s="620"/>
      <c r="BD2" s="657"/>
      <c r="BE2" s="657"/>
      <c r="BF2" s="657"/>
      <c r="BG2" s="620"/>
      <c r="BH2" s="620"/>
      <c r="BI2" s="620"/>
      <c r="BJ2" s="620"/>
      <c r="BK2" s="619"/>
      <c r="BL2" s="619"/>
      <c r="BM2" s="619"/>
      <c r="BN2" s="619"/>
      <c r="BO2" s="619"/>
      <c r="BP2" s="619"/>
      <c r="BQ2" s="619"/>
      <c r="BR2" s="619"/>
      <c r="BS2" s="619"/>
      <c r="BT2" s="619"/>
      <c r="BU2" s="619"/>
      <c r="BV2" s="621"/>
    </row>
    <row r="3" spans="1:74" ht="12.75" x14ac:dyDescent="0.2">
      <c r="B3" s="47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B4" s="476"/>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Y5" s="153"/>
      <c r="BG5" s="644"/>
      <c r="BH5" s="644"/>
      <c r="BI5" s="644"/>
    </row>
    <row r="6" spans="1:74" ht="11.1" customHeight="1" x14ac:dyDescent="0.2">
      <c r="A6" s="162" t="s">
        <v>730</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24.763586924999998</v>
      </c>
      <c r="AN6" s="252">
        <v>24.013697252</v>
      </c>
      <c r="AO6" s="252">
        <v>24.863362699</v>
      </c>
      <c r="AP6" s="252">
        <v>24.206385870999998</v>
      </c>
      <c r="AQ6" s="252">
        <v>24.792071247999999</v>
      </c>
      <c r="AR6" s="252">
        <v>25.132971870999999</v>
      </c>
      <c r="AS6" s="252">
        <v>25.162883248</v>
      </c>
      <c r="AT6" s="252">
        <v>25.813553925000001</v>
      </c>
      <c r="AU6" s="252">
        <v>24.452099205</v>
      </c>
      <c r="AV6" s="252">
        <v>25.177601828</v>
      </c>
      <c r="AW6" s="252">
        <v>25.160748212000001</v>
      </c>
      <c r="AX6" s="252">
        <v>24.891506137</v>
      </c>
      <c r="AY6" s="409">
        <v>24.823034297</v>
      </c>
      <c r="AZ6" s="409">
        <v>24.870255475</v>
      </c>
      <c r="BA6" s="409">
        <v>25.0788686</v>
      </c>
      <c r="BB6" s="409">
        <v>24.705889675000002</v>
      </c>
      <c r="BC6" s="409">
        <v>25.019726611999999</v>
      </c>
      <c r="BD6" s="409">
        <v>25.417262870999998</v>
      </c>
      <c r="BE6" s="409">
        <v>25.600202583000002</v>
      </c>
      <c r="BF6" s="409">
        <v>25.734685659</v>
      </c>
      <c r="BG6" s="409">
        <v>25.081943991999999</v>
      </c>
      <c r="BH6" s="409">
        <v>25.218216386999998</v>
      </c>
      <c r="BI6" s="409">
        <v>25.090123535</v>
      </c>
      <c r="BJ6" s="409">
        <v>25.59158064</v>
      </c>
      <c r="BK6" s="409">
        <v>25.131247131999999</v>
      </c>
      <c r="BL6" s="409">
        <v>25.039240494000001</v>
      </c>
      <c r="BM6" s="409">
        <v>25.298952216</v>
      </c>
      <c r="BN6" s="409">
        <v>25.010614309000001</v>
      </c>
      <c r="BO6" s="409">
        <v>25.073282047999999</v>
      </c>
      <c r="BP6" s="409">
        <v>25.831739711000001</v>
      </c>
      <c r="BQ6" s="409">
        <v>25.898221434</v>
      </c>
      <c r="BR6" s="409">
        <v>25.981492938999999</v>
      </c>
      <c r="BS6" s="409">
        <v>25.474690381999999</v>
      </c>
      <c r="BT6" s="409">
        <v>25.456433731000001</v>
      </c>
      <c r="BU6" s="409">
        <v>25.260453922</v>
      </c>
      <c r="BV6" s="409">
        <v>25.752623572000001</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2.5212666666999999</v>
      </c>
      <c r="AV7" s="252">
        <v>2.439687122</v>
      </c>
      <c r="AW7" s="252">
        <v>2.479855218</v>
      </c>
      <c r="AX7" s="252">
        <v>2.4496523240000001</v>
      </c>
      <c r="AY7" s="409">
        <v>2.415294533</v>
      </c>
      <c r="AZ7" s="409">
        <v>2.4631740949999998</v>
      </c>
      <c r="BA7" s="409">
        <v>2.3564572589999999</v>
      </c>
      <c r="BB7" s="409">
        <v>2.2993260329999998</v>
      </c>
      <c r="BC7" s="409">
        <v>2.3602021959999999</v>
      </c>
      <c r="BD7" s="409">
        <v>2.4212346760000001</v>
      </c>
      <c r="BE7" s="409">
        <v>2.442784203</v>
      </c>
      <c r="BF7" s="409">
        <v>2.5007827310000001</v>
      </c>
      <c r="BG7" s="409">
        <v>2.452690896</v>
      </c>
      <c r="BH7" s="409">
        <v>2.4268349890000001</v>
      </c>
      <c r="BI7" s="409">
        <v>2.4490169260000001</v>
      </c>
      <c r="BJ7" s="409">
        <v>2.4545172970000002</v>
      </c>
      <c r="BK7" s="409">
        <v>2.4214290549999999</v>
      </c>
      <c r="BL7" s="409">
        <v>2.4679743869999999</v>
      </c>
      <c r="BM7" s="409">
        <v>2.3599907569999998</v>
      </c>
      <c r="BN7" s="409">
        <v>2.3016493740000001</v>
      </c>
      <c r="BO7" s="409">
        <v>2.3613683970000001</v>
      </c>
      <c r="BP7" s="409">
        <v>2.4213029860000002</v>
      </c>
      <c r="BQ7" s="409">
        <v>2.4418159699999999</v>
      </c>
      <c r="BR7" s="409">
        <v>2.4988352869999999</v>
      </c>
      <c r="BS7" s="409">
        <v>2.44982911</v>
      </c>
      <c r="BT7" s="409">
        <v>2.4231169449999999</v>
      </c>
      <c r="BU7" s="409">
        <v>2.4444993410000002</v>
      </c>
      <c r="BV7" s="409">
        <v>2.4492603129999999</v>
      </c>
    </row>
    <row r="8" spans="1:74" ht="11.1" customHeight="1" x14ac:dyDescent="0.2">
      <c r="A8" s="162" t="s">
        <v>731</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1.953639168</v>
      </c>
      <c r="AW8" s="252">
        <v>1.916197256</v>
      </c>
      <c r="AX8" s="252">
        <v>2.0287597939999999</v>
      </c>
      <c r="AY8" s="409">
        <v>1.925214226</v>
      </c>
      <c r="AZ8" s="409">
        <v>1.9857958419999999</v>
      </c>
      <c r="BA8" s="409">
        <v>1.9727658029999999</v>
      </c>
      <c r="BB8" s="409">
        <v>1.9668481040000001</v>
      </c>
      <c r="BC8" s="409">
        <v>1.9781588779999999</v>
      </c>
      <c r="BD8" s="409">
        <v>2.0095926569999998</v>
      </c>
      <c r="BE8" s="409">
        <v>2.0051728419999999</v>
      </c>
      <c r="BF8" s="409">
        <v>1.9886773900000001</v>
      </c>
      <c r="BG8" s="409">
        <v>1.955487558</v>
      </c>
      <c r="BH8" s="409">
        <v>1.9786158599999999</v>
      </c>
      <c r="BI8" s="409">
        <v>1.961151071</v>
      </c>
      <c r="BJ8" s="409">
        <v>2.0804878050000002</v>
      </c>
      <c r="BK8" s="409">
        <v>1.924692539</v>
      </c>
      <c r="BL8" s="409">
        <v>1.9910705689999999</v>
      </c>
      <c r="BM8" s="409">
        <v>1.982375921</v>
      </c>
      <c r="BN8" s="409">
        <v>1.9797393969999999</v>
      </c>
      <c r="BO8" s="409">
        <v>1.993328113</v>
      </c>
      <c r="BP8" s="409">
        <v>2.0260511870000002</v>
      </c>
      <c r="BQ8" s="409">
        <v>2.0216499259999998</v>
      </c>
      <c r="BR8" s="409">
        <v>2.0040221140000001</v>
      </c>
      <c r="BS8" s="409">
        <v>1.968525734</v>
      </c>
      <c r="BT8" s="409">
        <v>1.988541248</v>
      </c>
      <c r="BU8" s="409">
        <v>1.966669043</v>
      </c>
      <c r="BV8" s="409">
        <v>2.0811977210000001</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20.753980200000001</v>
      </c>
      <c r="AX9" s="252">
        <v>20.402378481</v>
      </c>
      <c r="AY9" s="409">
        <v>20.471810000000001</v>
      </c>
      <c r="AZ9" s="409">
        <v>20.41057</v>
      </c>
      <c r="BA9" s="409">
        <v>20.73893</v>
      </c>
      <c r="BB9" s="409">
        <v>20.428999999999998</v>
      </c>
      <c r="BC9" s="409">
        <v>20.670649999999998</v>
      </c>
      <c r="BD9" s="409">
        <v>20.975719999999999</v>
      </c>
      <c r="BE9" s="409">
        <v>21.141529999999999</v>
      </c>
      <c r="BF9" s="409">
        <v>21.23451</v>
      </c>
      <c r="BG9" s="409">
        <v>20.663049999999998</v>
      </c>
      <c r="BH9" s="409">
        <v>20.802050000000001</v>
      </c>
      <c r="BI9" s="409">
        <v>20.669239999999999</v>
      </c>
      <c r="BJ9" s="409">
        <v>21.045860000000001</v>
      </c>
      <c r="BK9" s="409">
        <v>20.77441</v>
      </c>
      <c r="BL9" s="409">
        <v>20.569479999999999</v>
      </c>
      <c r="BM9" s="409">
        <v>20.945869999999999</v>
      </c>
      <c r="BN9" s="409">
        <v>20.718509999999998</v>
      </c>
      <c r="BO9" s="409">
        <v>20.70787</v>
      </c>
      <c r="BP9" s="409">
        <v>21.373670000000001</v>
      </c>
      <c r="BQ9" s="409">
        <v>21.424040000000002</v>
      </c>
      <c r="BR9" s="409">
        <v>21.467919999999999</v>
      </c>
      <c r="BS9" s="409">
        <v>21.04562</v>
      </c>
      <c r="BT9" s="409">
        <v>21.03406</v>
      </c>
      <c r="BU9" s="409">
        <v>20.838570000000001</v>
      </c>
      <c r="BV9" s="409">
        <v>21.211449999999999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732</v>
      </c>
      <c r="B11" s="172" t="s">
        <v>510</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6.5991550616000003</v>
      </c>
      <c r="AB11" s="252">
        <v>6.8715261756999997</v>
      </c>
      <c r="AC11" s="252">
        <v>7.0455449016999996</v>
      </c>
      <c r="AD11" s="252">
        <v>6.7752389937000004</v>
      </c>
      <c r="AE11" s="252">
        <v>6.9152392161999998</v>
      </c>
      <c r="AF11" s="252">
        <v>7.0935854757000003</v>
      </c>
      <c r="AG11" s="252">
        <v>7.0114087324999996</v>
      </c>
      <c r="AH11" s="252">
        <v>7.1232248456000002</v>
      </c>
      <c r="AI11" s="252">
        <v>7.0319420832999997</v>
      </c>
      <c r="AJ11" s="252">
        <v>6.9863412439000001</v>
      </c>
      <c r="AK11" s="252">
        <v>6.9290876163000004</v>
      </c>
      <c r="AL11" s="252">
        <v>6.9103281567000003</v>
      </c>
      <c r="AM11" s="252">
        <v>6.5326079847000003</v>
      </c>
      <c r="AN11" s="252">
        <v>6.7494394366000003</v>
      </c>
      <c r="AO11" s="252">
        <v>6.8902342932999998</v>
      </c>
      <c r="AP11" s="252">
        <v>6.7700633533000003</v>
      </c>
      <c r="AQ11" s="252">
        <v>6.4896757427000002</v>
      </c>
      <c r="AR11" s="252">
        <v>7.0202715096999997</v>
      </c>
      <c r="AS11" s="252">
        <v>6.8630077293999996</v>
      </c>
      <c r="AT11" s="252">
        <v>7.0600367963000004</v>
      </c>
      <c r="AU11" s="252">
        <v>6.9395583972999999</v>
      </c>
      <c r="AV11" s="252">
        <v>6.94051595</v>
      </c>
      <c r="AW11" s="252">
        <v>6.9081910229999997</v>
      </c>
      <c r="AX11" s="252">
        <v>6.9749949259999999</v>
      </c>
      <c r="AY11" s="409">
        <v>6.4829937610000004</v>
      </c>
      <c r="AZ11" s="409">
        <v>6.7606336560000004</v>
      </c>
      <c r="BA11" s="409">
        <v>6.8269624420000001</v>
      </c>
      <c r="BB11" s="409">
        <v>6.7996568489999998</v>
      </c>
      <c r="BC11" s="409">
        <v>6.756720552</v>
      </c>
      <c r="BD11" s="409">
        <v>6.9165665360000004</v>
      </c>
      <c r="BE11" s="409">
        <v>6.9085262519999997</v>
      </c>
      <c r="BF11" s="409">
        <v>6.9406286660000003</v>
      </c>
      <c r="BG11" s="409">
        <v>6.9575900160000002</v>
      </c>
      <c r="BH11" s="409">
        <v>6.9742018530000003</v>
      </c>
      <c r="BI11" s="409">
        <v>6.8591476480000004</v>
      </c>
      <c r="BJ11" s="409">
        <v>6.945874925</v>
      </c>
      <c r="BK11" s="409">
        <v>6.4939436879999999</v>
      </c>
      <c r="BL11" s="409">
        <v>6.7743522260000004</v>
      </c>
      <c r="BM11" s="409">
        <v>6.843043507</v>
      </c>
      <c r="BN11" s="409">
        <v>6.8187869489999997</v>
      </c>
      <c r="BO11" s="409">
        <v>6.7773710769999997</v>
      </c>
      <c r="BP11" s="409">
        <v>6.9423822169999996</v>
      </c>
      <c r="BQ11" s="409">
        <v>6.9394777510000001</v>
      </c>
      <c r="BR11" s="409">
        <v>6.9770765020000001</v>
      </c>
      <c r="BS11" s="409">
        <v>7.0003826599999996</v>
      </c>
      <c r="BT11" s="409">
        <v>7.0250806590000003</v>
      </c>
      <c r="BU11" s="409">
        <v>6.9169509009999999</v>
      </c>
      <c r="BV11" s="409">
        <v>7.0125722110000002</v>
      </c>
    </row>
    <row r="12" spans="1:74" ht="11.1" customHeight="1" x14ac:dyDescent="0.2">
      <c r="A12" s="162" t="s">
        <v>733</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2.7652424820000001</v>
      </c>
      <c r="AB12" s="252">
        <v>2.9711924660000002</v>
      </c>
      <c r="AC12" s="252">
        <v>3.1428660599999998</v>
      </c>
      <c r="AD12" s="252">
        <v>2.8847805150000001</v>
      </c>
      <c r="AE12" s="252">
        <v>3.004199812</v>
      </c>
      <c r="AF12" s="252">
        <v>3.1110580560000001</v>
      </c>
      <c r="AG12" s="252">
        <v>3.0347261259999998</v>
      </c>
      <c r="AH12" s="252">
        <v>3.165041854</v>
      </c>
      <c r="AI12" s="252">
        <v>3.1667893290000002</v>
      </c>
      <c r="AJ12" s="252">
        <v>3.1261044029999998</v>
      </c>
      <c r="AK12" s="252">
        <v>3.0894472249999998</v>
      </c>
      <c r="AL12" s="252">
        <v>3.0148630440000002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3.151745928</v>
      </c>
      <c r="AW12" s="252">
        <v>3.1301218820000001</v>
      </c>
      <c r="AX12" s="252">
        <v>3.1335188789999999</v>
      </c>
      <c r="AY12" s="409">
        <v>2.8214317599999998</v>
      </c>
      <c r="AZ12" s="409">
        <v>3.0168438069999999</v>
      </c>
      <c r="BA12" s="409">
        <v>3.0697701049999999</v>
      </c>
      <c r="BB12" s="409">
        <v>3.043164698</v>
      </c>
      <c r="BC12" s="409">
        <v>2.9831963410000002</v>
      </c>
      <c r="BD12" s="409">
        <v>3.083652608</v>
      </c>
      <c r="BE12" s="409">
        <v>3.0630918060000001</v>
      </c>
      <c r="BF12" s="409">
        <v>3.126590669</v>
      </c>
      <c r="BG12" s="409">
        <v>3.1747932300000001</v>
      </c>
      <c r="BH12" s="409">
        <v>3.177206918</v>
      </c>
      <c r="BI12" s="409">
        <v>3.066515576</v>
      </c>
      <c r="BJ12" s="409">
        <v>3.0936991759999999</v>
      </c>
      <c r="BK12" s="409">
        <v>2.8461276020000001</v>
      </c>
      <c r="BL12" s="409">
        <v>3.042244019</v>
      </c>
      <c r="BM12" s="409">
        <v>3.0950195229999999</v>
      </c>
      <c r="BN12" s="409">
        <v>3.0680393399999999</v>
      </c>
      <c r="BO12" s="409">
        <v>3.00793512</v>
      </c>
      <c r="BP12" s="409">
        <v>3.1104373719999998</v>
      </c>
      <c r="BQ12" s="409">
        <v>3.0912826390000001</v>
      </c>
      <c r="BR12" s="409">
        <v>3.157603774</v>
      </c>
      <c r="BS12" s="409">
        <v>3.209048659</v>
      </c>
      <c r="BT12" s="409">
        <v>3.2148189989999998</v>
      </c>
      <c r="BU12" s="409">
        <v>3.106923718</v>
      </c>
      <c r="BV12" s="409">
        <v>3.1388591429999999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734</v>
      </c>
      <c r="B14" s="172" t="s">
        <v>511</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14.213827029999999</v>
      </c>
      <c r="AB14" s="252">
        <v>14.612852888999999</v>
      </c>
      <c r="AC14" s="252">
        <v>14.830610729</v>
      </c>
      <c r="AD14" s="252">
        <v>14.551029521</v>
      </c>
      <c r="AE14" s="252">
        <v>14.933634504</v>
      </c>
      <c r="AF14" s="252">
        <v>15.450012321000001</v>
      </c>
      <c r="AG14" s="252">
        <v>15.346071207</v>
      </c>
      <c r="AH14" s="252">
        <v>15.285679928</v>
      </c>
      <c r="AI14" s="252">
        <v>15.709144763999999</v>
      </c>
      <c r="AJ14" s="252">
        <v>15.241569711</v>
      </c>
      <c r="AK14" s="252">
        <v>15.293066938999999</v>
      </c>
      <c r="AL14" s="252">
        <v>14.902256659000001</v>
      </c>
      <c r="AM14" s="252">
        <v>14.03681443</v>
      </c>
      <c r="AN14" s="252">
        <v>15.33990936</v>
      </c>
      <c r="AO14" s="252">
        <v>15.06786892</v>
      </c>
      <c r="AP14" s="252">
        <v>14.882829289</v>
      </c>
      <c r="AQ14" s="252">
        <v>14.734378488000001</v>
      </c>
      <c r="AR14" s="252">
        <v>15.18325203</v>
      </c>
      <c r="AS14" s="252">
        <v>15.549329144</v>
      </c>
      <c r="AT14" s="252">
        <v>15.42416974</v>
      </c>
      <c r="AU14" s="252">
        <v>15.176632177</v>
      </c>
      <c r="AV14" s="252">
        <v>15.407752117999999</v>
      </c>
      <c r="AW14" s="252">
        <v>15.033132029000001</v>
      </c>
      <c r="AX14" s="252">
        <v>14.785600566999999</v>
      </c>
      <c r="AY14" s="409">
        <v>14.264300162</v>
      </c>
      <c r="AZ14" s="409">
        <v>15.205757812</v>
      </c>
      <c r="BA14" s="409">
        <v>14.953329586000001</v>
      </c>
      <c r="BB14" s="409">
        <v>14.984039395</v>
      </c>
      <c r="BC14" s="409">
        <v>14.756983286000001</v>
      </c>
      <c r="BD14" s="409">
        <v>15.294213107999999</v>
      </c>
      <c r="BE14" s="409">
        <v>15.498034927000001</v>
      </c>
      <c r="BF14" s="409">
        <v>15.315440656</v>
      </c>
      <c r="BG14" s="409">
        <v>15.800186818</v>
      </c>
      <c r="BH14" s="409">
        <v>15.567278077999999</v>
      </c>
      <c r="BI14" s="409">
        <v>15.186384101</v>
      </c>
      <c r="BJ14" s="409">
        <v>14.952438127000001</v>
      </c>
      <c r="BK14" s="409">
        <v>14.352472768</v>
      </c>
      <c r="BL14" s="409">
        <v>15.297875521</v>
      </c>
      <c r="BM14" s="409">
        <v>15.048205553000001</v>
      </c>
      <c r="BN14" s="409">
        <v>15.08104181</v>
      </c>
      <c r="BO14" s="409">
        <v>14.855693557</v>
      </c>
      <c r="BP14" s="409">
        <v>15.396319211</v>
      </c>
      <c r="BQ14" s="409">
        <v>15.604119667999999</v>
      </c>
      <c r="BR14" s="409">
        <v>15.423256938</v>
      </c>
      <c r="BS14" s="409">
        <v>15.908015800999999</v>
      </c>
      <c r="BT14" s="409">
        <v>15.673860928</v>
      </c>
      <c r="BU14" s="409">
        <v>15.28919249</v>
      </c>
      <c r="BV14" s="409">
        <v>15.048977705</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735</v>
      </c>
      <c r="B16" s="172" t="s">
        <v>1136</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4.5046571807999998</v>
      </c>
      <c r="P16" s="252">
        <v>4.7625910455999998</v>
      </c>
      <c r="Q16" s="252">
        <v>4.6377090891000003</v>
      </c>
      <c r="R16" s="252">
        <v>4.5023352786000004</v>
      </c>
      <c r="S16" s="252">
        <v>4.5966301509000003</v>
      </c>
      <c r="T16" s="252">
        <v>4.8134904919999997</v>
      </c>
      <c r="U16" s="252">
        <v>4.9617521839999998</v>
      </c>
      <c r="V16" s="252">
        <v>5.1527174726</v>
      </c>
      <c r="W16" s="252">
        <v>4.9172699070999997</v>
      </c>
      <c r="X16" s="252">
        <v>4.9463356537000003</v>
      </c>
      <c r="Y16" s="252">
        <v>4.9584920713000002</v>
      </c>
      <c r="Z16" s="252">
        <v>4.9647935591000003</v>
      </c>
      <c r="AA16" s="252">
        <v>4.8089706520000002</v>
      </c>
      <c r="AB16" s="252">
        <v>4.7781227599999996</v>
      </c>
      <c r="AC16" s="252">
        <v>4.6130279840000004</v>
      </c>
      <c r="AD16" s="252">
        <v>4.5274958170000001</v>
      </c>
      <c r="AE16" s="252">
        <v>4.7157273249999996</v>
      </c>
      <c r="AF16" s="252">
        <v>4.9157718460000002</v>
      </c>
      <c r="AG16" s="252">
        <v>4.9743326479999999</v>
      </c>
      <c r="AH16" s="252">
        <v>5.0824454460000004</v>
      </c>
      <c r="AI16" s="252">
        <v>4.8962160580000003</v>
      </c>
      <c r="AJ16" s="252">
        <v>4.8178981539999999</v>
      </c>
      <c r="AK16" s="252">
        <v>4.87614372</v>
      </c>
      <c r="AL16" s="252">
        <v>4.8942337120000001</v>
      </c>
      <c r="AM16" s="252">
        <v>4.7436981669999998</v>
      </c>
      <c r="AN16" s="252">
        <v>4.8924900730000003</v>
      </c>
      <c r="AO16" s="252">
        <v>4.7244416769999997</v>
      </c>
      <c r="AP16" s="252">
        <v>4.6368893499999997</v>
      </c>
      <c r="AQ16" s="252">
        <v>4.8295074969999998</v>
      </c>
      <c r="AR16" s="252">
        <v>5.0342613820000004</v>
      </c>
      <c r="AS16" s="252">
        <v>5.0944617130000003</v>
      </c>
      <c r="AT16" s="252">
        <v>5.204986345</v>
      </c>
      <c r="AU16" s="252">
        <v>5.0144629419999998</v>
      </c>
      <c r="AV16" s="252">
        <v>4.9340541010000001</v>
      </c>
      <c r="AW16" s="252">
        <v>4.9936156409999999</v>
      </c>
      <c r="AX16" s="252">
        <v>5.0120215359999998</v>
      </c>
      <c r="AY16" s="409">
        <v>4.6940773189999998</v>
      </c>
      <c r="AZ16" s="409">
        <v>4.9326350290000001</v>
      </c>
      <c r="BA16" s="409">
        <v>4.7959056550000003</v>
      </c>
      <c r="BB16" s="409">
        <v>4.7136234339999996</v>
      </c>
      <c r="BC16" s="409">
        <v>4.8461962300000003</v>
      </c>
      <c r="BD16" s="409">
        <v>5.0561904049999997</v>
      </c>
      <c r="BE16" s="409">
        <v>5.2009917310000002</v>
      </c>
      <c r="BF16" s="409">
        <v>5.3086254290000001</v>
      </c>
      <c r="BG16" s="409">
        <v>5.2215220689999997</v>
      </c>
      <c r="BH16" s="409">
        <v>5.0223061959999997</v>
      </c>
      <c r="BI16" s="409">
        <v>5.0934975299999996</v>
      </c>
      <c r="BJ16" s="409">
        <v>5.1512061019999997</v>
      </c>
      <c r="BK16" s="409">
        <v>4.7905482189999997</v>
      </c>
      <c r="BL16" s="409">
        <v>5.035535007</v>
      </c>
      <c r="BM16" s="409">
        <v>4.8961038749999997</v>
      </c>
      <c r="BN16" s="409">
        <v>4.8119074590000004</v>
      </c>
      <c r="BO16" s="409">
        <v>4.9486410459999997</v>
      </c>
      <c r="BP16" s="409">
        <v>5.1647058389999998</v>
      </c>
      <c r="BQ16" s="409">
        <v>5.3124094340000001</v>
      </c>
      <c r="BR16" s="409">
        <v>5.423938905</v>
      </c>
      <c r="BS16" s="409">
        <v>5.3352235649999997</v>
      </c>
      <c r="BT16" s="409">
        <v>5.1318413219999996</v>
      </c>
      <c r="BU16" s="409">
        <v>5.2059648569999997</v>
      </c>
      <c r="BV16" s="409">
        <v>5.2661370510000003</v>
      </c>
    </row>
    <row r="17" spans="1:74" ht="11.1" customHeight="1" x14ac:dyDescent="0.2">
      <c r="A17" s="162" t="s">
        <v>736</v>
      </c>
      <c r="B17" s="173" t="s">
        <v>498</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3.4437300212999999</v>
      </c>
      <c r="P17" s="252">
        <v>3.6662764668999999</v>
      </c>
      <c r="Q17" s="252">
        <v>3.5258003167999998</v>
      </c>
      <c r="R17" s="252">
        <v>3.3510727062000001</v>
      </c>
      <c r="S17" s="252">
        <v>3.4112472707000001</v>
      </c>
      <c r="T17" s="252">
        <v>3.6432039534</v>
      </c>
      <c r="U17" s="252">
        <v>3.7915588044000001</v>
      </c>
      <c r="V17" s="252">
        <v>3.9482129159000001</v>
      </c>
      <c r="W17" s="252">
        <v>3.7030018991999998</v>
      </c>
      <c r="X17" s="252">
        <v>3.6340838004</v>
      </c>
      <c r="Y17" s="252">
        <v>3.6935817684000001</v>
      </c>
      <c r="Z17" s="252">
        <v>3.7615937553999998</v>
      </c>
      <c r="AA17" s="252">
        <v>3.6689223549999999</v>
      </c>
      <c r="AB17" s="252">
        <v>3.6474830069999999</v>
      </c>
      <c r="AC17" s="252">
        <v>3.504270086</v>
      </c>
      <c r="AD17" s="252">
        <v>3.4158239749999999</v>
      </c>
      <c r="AE17" s="252">
        <v>3.6158250519999999</v>
      </c>
      <c r="AF17" s="252">
        <v>3.8169736460000001</v>
      </c>
      <c r="AG17" s="252">
        <v>3.7988945909999998</v>
      </c>
      <c r="AH17" s="252">
        <v>3.924711367</v>
      </c>
      <c r="AI17" s="252">
        <v>3.7275600820000001</v>
      </c>
      <c r="AJ17" s="252">
        <v>3.652771408</v>
      </c>
      <c r="AK17" s="252">
        <v>3.710614037</v>
      </c>
      <c r="AL17" s="252">
        <v>3.7185188060000001</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409">
        <v>3.5164693649999998</v>
      </c>
      <c r="AZ17" s="409">
        <v>3.7655225630000002</v>
      </c>
      <c r="BA17" s="409">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3.605915124</v>
      </c>
      <c r="BL17" s="409">
        <v>3.8616175789999998</v>
      </c>
      <c r="BM17" s="409">
        <v>3.743531801</v>
      </c>
      <c r="BN17" s="409">
        <v>3.65643407</v>
      </c>
      <c r="BO17" s="409">
        <v>3.8053347770000001</v>
      </c>
      <c r="BP17" s="409">
        <v>4.0224805379999999</v>
      </c>
      <c r="BQ17" s="409">
        <v>4.0904536179999997</v>
      </c>
      <c r="BR17" s="409">
        <v>4.2205342640000003</v>
      </c>
      <c r="BS17" s="409">
        <v>4.1204450189999999</v>
      </c>
      <c r="BT17" s="409">
        <v>3.9210152800000002</v>
      </c>
      <c r="BU17" s="409">
        <v>3.9947872790000001</v>
      </c>
      <c r="BV17" s="409">
        <v>4.0445920070000003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737</v>
      </c>
      <c r="B19" s="172" t="s">
        <v>512</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8.2301528408000006</v>
      </c>
      <c r="AB19" s="252">
        <v>8.2203903726000007</v>
      </c>
      <c r="AC19" s="252">
        <v>8.2533395493999997</v>
      </c>
      <c r="AD19" s="252">
        <v>8.3246696406999998</v>
      </c>
      <c r="AE19" s="252">
        <v>8.8092434020999999</v>
      </c>
      <c r="AF19" s="252">
        <v>9.1614904537000008</v>
      </c>
      <c r="AG19" s="252">
        <v>9.1547392038000002</v>
      </c>
      <c r="AH19" s="252">
        <v>9.1691735746000003</v>
      </c>
      <c r="AI19" s="252">
        <v>8.9701406129999999</v>
      </c>
      <c r="AJ19" s="252">
        <v>8.7376543305999999</v>
      </c>
      <c r="AK19" s="252">
        <v>8.3705932883000003</v>
      </c>
      <c r="AL19" s="252">
        <v>8.3324829549999997</v>
      </c>
      <c r="AM19" s="252">
        <v>8.2736607930999995</v>
      </c>
      <c r="AN19" s="252">
        <v>8.2741805313000008</v>
      </c>
      <c r="AO19" s="252">
        <v>8.3060231581000004</v>
      </c>
      <c r="AP19" s="252">
        <v>8.3965892130000004</v>
      </c>
      <c r="AQ19" s="252">
        <v>8.7018505784000002</v>
      </c>
      <c r="AR19" s="252">
        <v>9.0397176160000008</v>
      </c>
      <c r="AS19" s="252">
        <v>9.0419023667000005</v>
      </c>
      <c r="AT19" s="252">
        <v>9.0061115770000004</v>
      </c>
      <c r="AU19" s="252">
        <v>8.8335029770000002</v>
      </c>
      <c r="AV19" s="252">
        <v>8.7163870669999994</v>
      </c>
      <c r="AW19" s="252">
        <v>8.4987553850000008</v>
      </c>
      <c r="AX19" s="252">
        <v>8.4715214850000002</v>
      </c>
      <c r="AY19" s="409">
        <v>8.3473677740000003</v>
      </c>
      <c r="AZ19" s="409">
        <v>8.3706559479999996</v>
      </c>
      <c r="BA19" s="409">
        <v>8.3179929680000004</v>
      </c>
      <c r="BB19" s="409">
        <v>8.4951610340000006</v>
      </c>
      <c r="BC19" s="409">
        <v>8.7609629150000004</v>
      </c>
      <c r="BD19" s="409">
        <v>9.1330924150000001</v>
      </c>
      <c r="BE19" s="409">
        <v>9.1731020250000004</v>
      </c>
      <c r="BF19" s="409">
        <v>9.1490070630000009</v>
      </c>
      <c r="BG19" s="409">
        <v>9.0283903809999995</v>
      </c>
      <c r="BH19" s="409">
        <v>8.7863991479999992</v>
      </c>
      <c r="BI19" s="409">
        <v>8.496843879</v>
      </c>
      <c r="BJ19" s="409">
        <v>8.5310600609999998</v>
      </c>
      <c r="BK19" s="409">
        <v>8.4255786019999999</v>
      </c>
      <c r="BL19" s="409">
        <v>8.4494489389999998</v>
      </c>
      <c r="BM19" s="409">
        <v>8.3962146939999993</v>
      </c>
      <c r="BN19" s="409">
        <v>8.5763296849999993</v>
      </c>
      <c r="BO19" s="409">
        <v>8.8499262210000005</v>
      </c>
      <c r="BP19" s="409">
        <v>9.2282104100000009</v>
      </c>
      <c r="BQ19" s="409">
        <v>9.2684796630000008</v>
      </c>
      <c r="BR19" s="409">
        <v>9.2461123169999997</v>
      </c>
      <c r="BS19" s="409">
        <v>9.1238057179999998</v>
      </c>
      <c r="BT19" s="409">
        <v>8.8800268019999997</v>
      </c>
      <c r="BU19" s="409">
        <v>8.5869261659999996</v>
      </c>
      <c r="BV19" s="409">
        <v>8.6237748429999996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738</v>
      </c>
      <c r="B21" s="172" t="s">
        <v>513</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33.725090199</v>
      </c>
      <c r="AB21" s="252">
        <v>34.766139185999997</v>
      </c>
      <c r="AC21" s="252">
        <v>35.000701100999997</v>
      </c>
      <c r="AD21" s="252">
        <v>34.142808967000001</v>
      </c>
      <c r="AE21" s="252">
        <v>34.756694500999998</v>
      </c>
      <c r="AF21" s="252">
        <v>34.372029795000003</v>
      </c>
      <c r="AG21" s="252">
        <v>33.350096954999998</v>
      </c>
      <c r="AH21" s="252">
        <v>33.440668297000002</v>
      </c>
      <c r="AI21" s="252">
        <v>34.720419401999997</v>
      </c>
      <c r="AJ21" s="252">
        <v>33.842666864000002</v>
      </c>
      <c r="AK21" s="252">
        <v>36.246302638000003</v>
      </c>
      <c r="AL21" s="252">
        <v>35.035750143000001</v>
      </c>
      <c r="AM21" s="252">
        <v>35.312485068000001</v>
      </c>
      <c r="AN21" s="252">
        <v>36.269971384999998</v>
      </c>
      <c r="AO21" s="252">
        <v>35.526545949999999</v>
      </c>
      <c r="AP21" s="252">
        <v>35.529854342</v>
      </c>
      <c r="AQ21" s="252">
        <v>35.221894329000001</v>
      </c>
      <c r="AR21" s="252">
        <v>34.841421814999997</v>
      </c>
      <c r="AS21" s="252">
        <v>34.691218585999998</v>
      </c>
      <c r="AT21" s="252">
        <v>34.265091853999998</v>
      </c>
      <c r="AU21" s="252">
        <v>34.718221825999997</v>
      </c>
      <c r="AV21" s="252">
        <v>34.592703303999997</v>
      </c>
      <c r="AW21" s="252">
        <v>35.832484753000003</v>
      </c>
      <c r="AX21" s="252">
        <v>37.136482946000001</v>
      </c>
      <c r="AY21" s="409">
        <v>36.040727545000003</v>
      </c>
      <c r="AZ21" s="409">
        <v>37.365827705000001</v>
      </c>
      <c r="BA21" s="409">
        <v>36.703318293000002</v>
      </c>
      <c r="BB21" s="409">
        <v>36.494057849999997</v>
      </c>
      <c r="BC21" s="409">
        <v>36.070723518999998</v>
      </c>
      <c r="BD21" s="409">
        <v>35.769028980000002</v>
      </c>
      <c r="BE21" s="409">
        <v>35.550073439999998</v>
      </c>
      <c r="BF21" s="409">
        <v>35.155371150000001</v>
      </c>
      <c r="BG21" s="409">
        <v>35.829807578</v>
      </c>
      <c r="BH21" s="409">
        <v>35.121478594999999</v>
      </c>
      <c r="BI21" s="409">
        <v>36.709126105999999</v>
      </c>
      <c r="BJ21" s="409">
        <v>37.792835072000003</v>
      </c>
      <c r="BK21" s="409">
        <v>36.862992695999999</v>
      </c>
      <c r="BL21" s="409">
        <v>38.214612246999998</v>
      </c>
      <c r="BM21" s="409">
        <v>37.551146170999999</v>
      </c>
      <c r="BN21" s="409">
        <v>37.357319883000002</v>
      </c>
      <c r="BO21" s="409">
        <v>36.938068917000003</v>
      </c>
      <c r="BP21" s="409">
        <v>36.627542650999999</v>
      </c>
      <c r="BQ21" s="409">
        <v>36.396136022</v>
      </c>
      <c r="BR21" s="409">
        <v>35.984693853000003</v>
      </c>
      <c r="BS21" s="409">
        <v>36.696695816999998</v>
      </c>
      <c r="BT21" s="409">
        <v>35.973538769999998</v>
      </c>
      <c r="BU21" s="409">
        <v>37.608867678000003</v>
      </c>
      <c r="BV21" s="409">
        <v>38.709295883000003</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13.017984041</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409">
        <v>14.030296141999999</v>
      </c>
      <c r="AZ22" s="409">
        <v>14.455844995</v>
      </c>
      <c r="BA22" s="409">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739</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3.527522426</v>
      </c>
      <c r="AW23" s="252">
        <v>3.7879601159999998</v>
      </c>
      <c r="AX23" s="252">
        <v>4.32938417</v>
      </c>
      <c r="AY23" s="409">
        <v>4.108114788</v>
      </c>
      <c r="AZ23" s="409">
        <v>4.3694885980000002</v>
      </c>
      <c r="BA23" s="409">
        <v>4.00462542</v>
      </c>
      <c r="BB23" s="409">
        <v>3.6048642540000002</v>
      </c>
      <c r="BC23" s="409">
        <v>3.2908240360000001</v>
      </c>
      <c r="BD23" s="409">
        <v>3.3072048820000002</v>
      </c>
      <c r="BE23" s="409">
        <v>3.4372319980000001</v>
      </c>
      <c r="BF23" s="409">
        <v>3.5325239900000001</v>
      </c>
      <c r="BG23" s="409">
        <v>3.4284350620000001</v>
      </c>
      <c r="BH23" s="409">
        <v>3.4454030169999998</v>
      </c>
      <c r="BI23" s="409">
        <v>3.699867588</v>
      </c>
      <c r="BJ23" s="409">
        <v>4.2298030950000003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740</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4.2492669520000002</v>
      </c>
      <c r="AB24" s="252">
        <v>4.478732237</v>
      </c>
      <c r="AC24" s="252">
        <v>4.4905742899999996</v>
      </c>
      <c r="AD24" s="252">
        <v>4.6019004319999999</v>
      </c>
      <c r="AE24" s="252">
        <v>4.734701598</v>
      </c>
      <c r="AF24" s="252">
        <v>4.5769104880000002</v>
      </c>
      <c r="AG24" s="252">
        <v>4.3026353689999999</v>
      </c>
      <c r="AH24" s="252">
        <v>4.466208204</v>
      </c>
      <c r="AI24" s="252">
        <v>4.4970010460000003</v>
      </c>
      <c r="AJ24" s="252">
        <v>4.7090222989999999</v>
      </c>
      <c r="AK24" s="252">
        <v>4.8567344769999998</v>
      </c>
      <c r="AL24" s="252">
        <v>4.6906591610000001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5.0766998839999999</v>
      </c>
      <c r="AY24" s="409">
        <v>4.8407978509999996</v>
      </c>
      <c r="AZ24" s="409">
        <v>5.1914852380000003</v>
      </c>
      <c r="BA24" s="409">
        <v>5.1865968320000002</v>
      </c>
      <c r="BB24" s="409">
        <v>5.1099765369999997</v>
      </c>
      <c r="BC24" s="409">
        <v>5.1851288660000003</v>
      </c>
      <c r="BD24" s="409">
        <v>5.1017523560000004</v>
      </c>
      <c r="BE24" s="409">
        <v>4.8382441070000004</v>
      </c>
      <c r="BF24" s="409">
        <v>4.7306848600000002</v>
      </c>
      <c r="BG24" s="409">
        <v>4.8112214739999999</v>
      </c>
      <c r="BH24" s="409">
        <v>4.938289578</v>
      </c>
      <c r="BI24" s="409">
        <v>5.1450775860000002</v>
      </c>
      <c r="BJ24" s="409">
        <v>5.2037280600000004</v>
      </c>
      <c r="BK24" s="409">
        <v>5.0519646280000003</v>
      </c>
      <c r="BL24" s="409">
        <v>5.4181087730000002</v>
      </c>
      <c r="BM24" s="409">
        <v>5.4131192769999998</v>
      </c>
      <c r="BN24" s="409">
        <v>5.3332474679999997</v>
      </c>
      <c r="BO24" s="409">
        <v>5.4117677149999999</v>
      </c>
      <c r="BP24" s="409">
        <v>5.3248146180000004</v>
      </c>
      <c r="BQ24" s="409">
        <v>5.0498409689999999</v>
      </c>
      <c r="BR24" s="409">
        <v>4.9376183119999997</v>
      </c>
      <c r="BS24" s="409">
        <v>5.0216987150000003</v>
      </c>
      <c r="BT24" s="409">
        <v>5.1543297270000004</v>
      </c>
      <c r="BU24" s="409">
        <v>5.3701504980000001</v>
      </c>
      <c r="BV24" s="409">
        <v>5.4313434550000004</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741</v>
      </c>
      <c r="B26" s="172" t="s">
        <v>514</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4.3114441540000001</v>
      </c>
      <c r="AB26" s="252">
        <v>4.3482503929999998</v>
      </c>
      <c r="AC26" s="252">
        <v>4.3141552140000003</v>
      </c>
      <c r="AD26" s="252">
        <v>4.2906387629999996</v>
      </c>
      <c r="AE26" s="252">
        <v>4.2442425290000001</v>
      </c>
      <c r="AF26" s="252">
        <v>4.3151930600000004</v>
      </c>
      <c r="AG26" s="252">
        <v>4.1639184890000003</v>
      </c>
      <c r="AH26" s="252">
        <v>4.1486726860000003</v>
      </c>
      <c r="AI26" s="252">
        <v>4.1965645580000004</v>
      </c>
      <c r="AJ26" s="252">
        <v>4.2974404140000004</v>
      </c>
      <c r="AK26" s="252">
        <v>4.3300855059999996</v>
      </c>
      <c r="AL26" s="252">
        <v>4.2566777269999996</v>
      </c>
      <c r="AM26" s="252">
        <v>4.3479480519999996</v>
      </c>
      <c r="AN26" s="252">
        <v>4.3579220779999996</v>
      </c>
      <c r="AO26" s="252">
        <v>4.3168871219999998</v>
      </c>
      <c r="AP26" s="252">
        <v>4.2447460230000003</v>
      </c>
      <c r="AQ26" s="252">
        <v>4.3559459049999996</v>
      </c>
      <c r="AR26" s="252">
        <v>4.4425998780000002</v>
      </c>
      <c r="AS26" s="252">
        <v>4.1823608209999996</v>
      </c>
      <c r="AT26" s="252">
        <v>4.2675303070000004</v>
      </c>
      <c r="AU26" s="252">
        <v>4.3260574890000001</v>
      </c>
      <c r="AV26" s="252">
        <v>4.4422625489999996</v>
      </c>
      <c r="AW26" s="252">
        <v>4.486652597</v>
      </c>
      <c r="AX26" s="252">
        <v>4.4263618559999998</v>
      </c>
      <c r="AY26" s="409">
        <v>4.3901457730000004</v>
      </c>
      <c r="AZ26" s="409">
        <v>4.4481180409999999</v>
      </c>
      <c r="BA26" s="409">
        <v>4.4286596249999999</v>
      </c>
      <c r="BB26" s="409">
        <v>4.4185435169999998</v>
      </c>
      <c r="BC26" s="409">
        <v>4.3888539619999998</v>
      </c>
      <c r="BD26" s="409">
        <v>4.4745218859999998</v>
      </c>
      <c r="BE26" s="409">
        <v>4.3360316299999999</v>
      </c>
      <c r="BF26" s="409">
        <v>4.3352483739999998</v>
      </c>
      <c r="BG26" s="409">
        <v>4.3974927709999996</v>
      </c>
      <c r="BH26" s="409">
        <v>4.5210226389999999</v>
      </c>
      <c r="BI26" s="409">
        <v>4.5663272109999999</v>
      </c>
      <c r="BJ26" s="409">
        <v>4.5045985569999996</v>
      </c>
      <c r="BK26" s="409">
        <v>4.4783568630000001</v>
      </c>
      <c r="BL26" s="409">
        <v>4.5380515279999996</v>
      </c>
      <c r="BM26" s="409">
        <v>4.5177024509999999</v>
      </c>
      <c r="BN26" s="409">
        <v>4.5066803259999997</v>
      </c>
      <c r="BO26" s="409">
        <v>4.4754682150000002</v>
      </c>
      <c r="BP26" s="409">
        <v>4.561518789</v>
      </c>
      <c r="BQ26" s="409">
        <v>4.4206986510000004</v>
      </c>
      <c r="BR26" s="409">
        <v>4.4204200900000004</v>
      </c>
      <c r="BS26" s="409">
        <v>4.4837703299999996</v>
      </c>
      <c r="BT26" s="409">
        <v>4.6113108110000001</v>
      </c>
      <c r="BU26" s="409">
        <v>4.6568993860000001</v>
      </c>
      <c r="BV26" s="409">
        <v>4.592198325</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665</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45.825254407999999</v>
      </c>
      <c r="AB28" s="252">
        <v>46.806535850000003</v>
      </c>
      <c r="AC28" s="252">
        <v>47.578188038999997</v>
      </c>
      <c r="AD28" s="252">
        <v>45.823300486999997</v>
      </c>
      <c r="AE28" s="252">
        <v>46.902963886000002</v>
      </c>
      <c r="AF28" s="252">
        <v>47.876827386000002</v>
      </c>
      <c r="AG28" s="252">
        <v>47.427112594999997</v>
      </c>
      <c r="AH28" s="252">
        <v>47.696183699999999</v>
      </c>
      <c r="AI28" s="252">
        <v>47.292502349999999</v>
      </c>
      <c r="AJ28" s="252">
        <v>47.088861868999999</v>
      </c>
      <c r="AK28" s="252">
        <v>48.268830158999997</v>
      </c>
      <c r="AL28" s="252">
        <v>48.149497171999997</v>
      </c>
      <c r="AM28" s="252">
        <v>47.006021724999997</v>
      </c>
      <c r="AN28" s="252">
        <v>47.931315382000001</v>
      </c>
      <c r="AO28" s="252">
        <v>47.839872987</v>
      </c>
      <c r="AP28" s="252">
        <v>46.515580776999997</v>
      </c>
      <c r="AQ28" s="252">
        <v>46.884529694999998</v>
      </c>
      <c r="AR28" s="252">
        <v>47.428297706000002</v>
      </c>
      <c r="AS28" s="252">
        <v>48.029113027000001</v>
      </c>
      <c r="AT28" s="252">
        <v>48.664832681999997</v>
      </c>
      <c r="AU28" s="252">
        <v>46.838390994999997</v>
      </c>
      <c r="AV28" s="252">
        <v>48.038970528</v>
      </c>
      <c r="AW28" s="252">
        <v>48.112045062</v>
      </c>
      <c r="AX28" s="252">
        <v>48.194811829000002</v>
      </c>
      <c r="AY28" s="409">
        <v>47.236662907000003</v>
      </c>
      <c r="AZ28" s="409">
        <v>48.661622354999999</v>
      </c>
      <c r="BA28" s="409">
        <v>48.101337651999998</v>
      </c>
      <c r="BB28" s="409">
        <v>47.179406446000002</v>
      </c>
      <c r="BC28" s="409">
        <v>47.015389646000003</v>
      </c>
      <c r="BD28" s="409">
        <v>47.947831462000003</v>
      </c>
      <c r="BE28" s="409">
        <v>48.448565582000001</v>
      </c>
      <c r="BF28" s="409">
        <v>48.581386125999998</v>
      </c>
      <c r="BG28" s="409">
        <v>48.234794598000001</v>
      </c>
      <c r="BH28" s="409">
        <v>48.163020803999999</v>
      </c>
      <c r="BI28" s="409">
        <v>48.136125731999996</v>
      </c>
      <c r="BJ28" s="409">
        <v>48.966368934999998</v>
      </c>
      <c r="BK28" s="409">
        <v>47.601032349999997</v>
      </c>
      <c r="BL28" s="409">
        <v>48.891436675999998</v>
      </c>
      <c r="BM28" s="409">
        <v>48.391487673999997</v>
      </c>
      <c r="BN28" s="409">
        <v>47.565918570999997</v>
      </c>
      <c r="BO28" s="409">
        <v>47.162838358000002</v>
      </c>
      <c r="BP28" s="409">
        <v>48.462421638999999</v>
      </c>
      <c r="BQ28" s="409">
        <v>48.851883178000001</v>
      </c>
      <c r="BR28" s="409">
        <v>48.938789579000002</v>
      </c>
      <c r="BS28" s="409">
        <v>48.745742257000003</v>
      </c>
      <c r="BT28" s="409">
        <v>48.524701172</v>
      </c>
      <c r="BU28" s="409">
        <v>48.432095031000003</v>
      </c>
      <c r="BV28" s="409">
        <v>49.243068389000001</v>
      </c>
    </row>
    <row r="29" spans="1:74" ht="11.1" customHeight="1" x14ac:dyDescent="0.2">
      <c r="A29" s="162" t="s">
        <v>304</v>
      </c>
      <c r="B29" s="172" t="s">
        <v>666</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47.687066291999997</v>
      </c>
      <c r="P29" s="252">
        <v>50.479374254</v>
      </c>
      <c r="Q29" s="252">
        <v>50.080003787000003</v>
      </c>
      <c r="R29" s="252">
        <v>50.601225110999998</v>
      </c>
      <c r="S29" s="252">
        <v>50.671593489999999</v>
      </c>
      <c r="T29" s="252">
        <v>50.310060704000001</v>
      </c>
      <c r="U29" s="252">
        <v>49.605679551000001</v>
      </c>
      <c r="V29" s="252">
        <v>51.232350775</v>
      </c>
      <c r="W29" s="252">
        <v>49.993253883000001</v>
      </c>
      <c r="X29" s="252">
        <v>49.121696286999999</v>
      </c>
      <c r="Y29" s="252">
        <v>50.62583686</v>
      </c>
      <c r="Z29" s="252">
        <v>51.078957066000001</v>
      </c>
      <c r="AA29" s="252">
        <v>49.714149288000002</v>
      </c>
      <c r="AB29" s="252">
        <v>50.405413699999997</v>
      </c>
      <c r="AC29" s="252">
        <v>50.988304714999998</v>
      </c>
      <c r="AD29" s="252">
        <v>50.561209845</v>
      </c>
      <c r="AE29" s="252">
        <v>52.037883575999999</v>
      </c>
      <c r="AF29" s="252">
        <v>52.525769861999997</v>
      </c>
      <c r="AG29" s="252">
        <v>51.162070591999999</v>
      </c>
      <c r="AH29" s="252">
        <v>51.351857353</v>
      </c>
      <c r="AI29" s="252">
        <v>52.315508424999997</v>
      </c>
      <c r="AJ29" s="252">
        <v>51.253345123000003</v>
      </c>
      <c r="AK29" s="252">
        <v>52.623024512000001</v>
      </c>
      <c r="AL29" s="252">
        <v>50.933961777999997</v>
      </c>
      <c r="AM29" s="252">
        <v>51.004779695000003</v>
      </c>
      <c r="AN29" s="252">
        <v>51.966294734000002</v>
      </c>
      <c r="AO29" s="252">
        <v>51.855490832999998</v>
      </c>
      <c r="AP29" s="252">
        <v>52.151776664000003</v>
      </c>
      <c r="AQ29" s="252">
        <v>52.240794092999998</v>
      </c>
      <c r="AR29" s="252">
        <v>53.266198395000004</v>
      </c>
      <c r="AS29" s="252">
        <v>52.556050581000001</v>
      </c>
      <c r="AT29" s="252">
        <v>52.376647863000002</v>
      </c>
      <c r="AU29" s="252">
        <v>52.622144018</v>
      </c>
      <c r="AV29" s="252">
        <v>52.172306388999999</v>
      </c>
      <c r="AW29" s="252">
        <v>52.801534578000002</v>
      </c>
      <c r="AX29" s="252">
        <v>53.503677623999998</v>
      </c>
      <c r="AY29" s="409">
        <v>51.805983724000001</v>
      </c>
      <c r="AZ29" s="409">
        <v>53.292261310999997</v>
      </c>
      <c r="BA29" s="409">
        <v>53.003699517000001</v>
      </c>
      <c r="BB29" s="409">
        <v>53.431565308000003</v>
      </c>
      <c r="BC29" s="409">
        <v>53.584777430000003</v>
      </c>
      <c r="BD29" s="409">
        <v>54.113044739000003</v>
      </c>
      <c r="BE29" s="409">
        <v>53.818397005999998</v>
      </c>
      <c r="BF29" s="409">
        <v>53.357620871000002</v>
      </c>
      <c r="BG29" s="409">
        <v>54.082139026999997</v>
      </c>
      <c r="BH29" s="409">
        <v>53.047882092000002</v>
      </c>
      <c r="BI29" s="409">
        <v>53.865324278000003</v>
      </c>
      <c r="BJ29" s="409">
        <v>54.503224549000002</v>
      </c>
      <c r="BK29" s="409">
        <v>52.934107617999999</v>
      </c>
      <c r="BL29" s="409">
        <v>54.457679286000001</v>
      </c>
      <c r="BM29" s="409">
        <v>54.159880792999999</v>
      </c>
      <c r="BN29" s="409">
        <v>54.59676185</v>
      </c>
      <c r="BO29" s="409">
        <v>54.755612722999999</v>
      </c>
      <c r="BP29" s="409">
        <v>55.289997188999997</v>
      </c>
      <c r="BQ29" s="409">
        <v>54.987659444999998</v>
      </c>
      <c r="BR29" s="409">
        <v>54.518201965000003</v>
      </c>
      <c r="BS29" s="409">
        <v>55.276842016000003</v>
      </c>
      <c r="BT29" s="409">
        <v>54.227391851</v>
      </c>
      <c r="BU29" s="409">
        <v>55.093160369000003</v>
      </c>
      <c r="BV29" s="409">
        <v>55.762511201000002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667</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93.118039714999995</v>
      </c>
      <c r="P31" s="252">
        <v>98.164324765000003</v>
      </c>
      <c r="Q31" s="252">
        <v>97.147169598000005</v>
      </c>
      <c r="R31" s="252">
        <v>96.719869740999997</v>
      </c>
      <c r="S31" s="252">
        <v>96.117028383000005</v>
      </c>
      <c r="T31" s="252">
        <v>96.822548877000003</v>
      </c>
      <c r="U31" s="252">
        <v>96.095440890000006</v>
      </c>
      <c r="V31" s="252">
        <v>99.287712220000003</v>
      </c>
      <c r="W31" s="252">
        <v>97.119048086000006</v>
      </c>
      <c r="X31" s="252">
        <v>95.715585161999996</v>
      </c>
      <c r="Y31" s="252">
        <v>97.793376045000002</v>
      </c>
      <c r="Z31" s="252">
        <v>99.211922071999993</v>
      </c>
      <c r="AA31" s="252">
        <v>95.539403695999994</v>
      </c>
      <c r="AB31" s="252">
        <v>97.21194955</v>
      </c>
      <c r="AC31" s="252">
        <v>98.566492753999995</v>
      </c>
      <c r="AD31" s="252">
        <v>96.384510332000005</v>
      </c>
      <c r="AE31" s="252">
        <v>98.940847461999994</v>
      </c>
      <c r="AF31" s="252">
        <v>100.40259725</v>
      </c>
      <c r="AG31" s="252">
        <v>98.589183187000003</v>
      </c>
      <c r="AH31" s="252">
        <v>99.048041053000006</v>
      </c>
      <c r="AI31" s="252">
        <v>99.608010774999997</v>
      </c>
      <c r="AJ31" s="252">
        <v>98.342206992000001</v>
      </c>
      <c r="AK31" s="252">
        <v>100.89185467</v>
      </c>
      <c r="AL31" s="252">
        <v>99.083458949999994</v>
      </c>
      <c r="AM31" s="252">
        <v>98.010801420000007</v>
      </c>
      <c r="AN31" s="252">
        <v>99.897610115999996</v>
      </c>
      <c r="AO31" s="252">
        <v>99.695363819999997</v>
      </c>
      <c r="AP31" s="252">
        <v>98.667357440999993</v>
      </c>
      <c r="AQ31" s="252">
        <v>99.125323788000003</v>
      </c>
      <c r="AR31" s="252">
        <v>100.69449609999999</v>
      </c>
      <c r="AS31" s="252">
        <v>100.58516361</v>
      </c>
      <c r="AT31" s="252">
        <v>101.04148055</v>
      </c>
      <c r="AU31" s="252">
        <v>99.460535012999998</v>
      </c>
      <c r="AV31" s="252">
        <v>100.21127692</v>
      </c>
      <c r="AW31" s="252">
        <v>100.91357963999999</v>
      </c>
      <c r="AX31" s="252">
        <v>101.69848945</v>
      </c>
      <c r="AY31" s="409">
        <v>99.042646630999997</v>
      </c>
      <c r="AZ31" s="409">
        <v>101.95388367</v>
      </c>
      <c r="BA31" s="409">
        <v>101.10503717</v>
      </c>
      <c r="BB31" s="409">
        <v>100.61097175</v>
      </c>
      <c r="BC31" s="409">
        <v>100.60016708000001</v>
      </c>
      <c r="BD31" s="409">
        <v>102.0608762</v>
      </c>
      <c r="BE31" s="409">
        <v>102.26696259000001</v>
      </c>
      <c r="BF31" s="409">
        <v>101.939007</v>
      </c>
      <c r="BG31" s="409">
        <v>102.31693362</v>
      </c>
      <c r="BH31" s="409">
        <v>101.21090289999999</v>
      </c>
      <c r="BI31" s="409">
        <v>102.00145001</v>
      </c>
      <c r="BJ31" s="409">
        <v>103.46959348</v>
      </c>
      <c r="BK31" s="409">
        <v>100.53513997</v>
      </c>
      <c r="BL31" s="409">
        <v>103.34911596000001</v>
      </c>
      <c r="BM31" s="409">
        <v>102.55136847</v>
      </c>
      <c r="BN31" s="409">
        <v>102.16268042</v>
      </c>
      <c r="BO31" s="409">
        <v>101.91845108</v>
      </c>
      <c r="BP31" s="409">
        <v>103.75241883</v>
      </c>
      <c r="BQ31" s="409">
        <v>103.83954262</v>
      </c>
      <c r="BR31" s="409">
        <v>103.45699154</v>
      </c>
      <c r="BS31" s="409">
        <v>104.02258427</v>
      </c>
      <c r="BT31" s="409">
        <v>102.75209302</v>
      </c>
      <c r="BU31" s="409">
        <v>103.52525540000001</v>
      </c>
      <c r="BV31" s="409">
        <v>105.00557959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742</v>
      </c>
      <c r="B34" s="173" t="s">
        <v>1351</v>
      </c>
      <c r="C34" s="252">
        <v>99.772720074999995</v>
      </c>
      <c r="D34" s="252">
        <v>100.00995288</v>
      </c>
      <c r="E34" s="252">
        <v>100.21732704999999</v>
      </c>
      <c r="F34" s="252">
        <v>100.34397792999999</v>
      </c>
      <c r="G34" s="252">
        <v>100.52978335</v>
      </c>
      <c r="H34" s="252">
        <v>100.72387864</v>
      </c>
      <c r="I34" s="252">
        <v>100.93763616</v>
      </c>
      <c r="J34" s="252">
        <v>101.13978194000001</v>
      </c>
      <c r="K34" s="252">
        <v>101.34168834</v>
      </c>
      <c r="L34" s="252">
        <v>101.59057227</v>
      </c>
      <c r="M34" s="252">
        <v>101.75658721000001</v>
      </c>
      <c r="N34" s="252">
        <v>101.88695008000001</v>
      </c>
      <c r="O34" s="252">
        <v>101.75931552999999</v>
      </c>
      <c r="P34" s="252">
        <v>101.98513327000001</v>
      </c>
      <c r="Q34" s="252">
        <v>102.34205795</v>
      </c>
      <c r="R34" s="252">
        <v>103.1311571</v>
      </c>
      <c r="S34" s="252">
        <v>103.52449503</v>
      </c>
      <c r="T34" s="252">
        <v>103.82313925</v>
      </c>
      <c r="U34" s="252">
        <v>103.85663150000001</v>
      </c>
      <c r="V34" s="252">
        <v>104.09373203</v>
      </c>
      <c r="W34" s="252">
        <v>104.36398257</v>
      </c>
      <c r="X34" s="252">
        <v>104.74337202</v>
      </c>
      <c r="Y34" s="252">
        <v>105.02293089</v>
      </c>
      <c r="Z34" s="252">
        <v>105.27864808</v>
      </c>
      <c r="AA34" s="252">
        <v>105.46924427</v>
      </c>
      <c r="AB34" s="252">
        <v>105.70823759</v>
      </c>
      <c r="AC34" s="252">
        <v>105.95434872</v>
      </c>
      <c r="AD34" s="252">
        <v>106.19970773999999</v>
      </c>
      <c r="AE34" s="252">
        <v>106.46595692</v>
      </c>
      <c r="AF34" s="252">
        <v>106.74522637</v>
      </c>
      <c r="AG34" s="252">
        <v>107.05929316</v>
      </c>
      <c r="AH34" s="252">
        <v>107.34827027999999</v>
      </c>
      <c r="AI34" s="252">
        <v>107.63393481999999</v>
      </c>
      <c r="AJ34" s="252">
        <v>107.88917865000001</v>
      </c>
      <c r="AK34" s="252">
        <v>108.18854917</v>
      </c>
      <c r="AL34" s="252">
        <v>108.50493822999999</v>
      </c>
      <c r="AM34" s="252">
        <v>108.90224800999999</v>
      </c>
      <c r="AN34" s="252">
        <v>109.20474751</v>
      </c>
      <c r="AO34" s="252">
        <v>109.47633891</v>
      </c>
      <c r="AP34" s="252">
        <v>109.68527708000001</v>
      </c>
      <c r="AQ34" s="252">
        <v>109.91886113</v>
      </c>
      <c r="AR34" s="252">
        <v>110.14534595000001</v>
      </c>
      <c r="AS34" s="252">
        <v>110.33767453</v>
      </c>
      <c r="AT34" s="252">
        <v>110.57025358999999</v>
      </c>
      <c r="AU34" s="252">
        <v>110.81602615</v>
      </c>
      <c r="AV34" s="252">
        <v>111.06846360999999</v>
      </c>
      <c r="AW34" s="252">
        <v>111.34551961</v>
      </c>
      <c r="AX34" s="252">
        <v>111.64066554999999</v>
      </c>
      <c r="AY34" s="409">
        <v>112.01363193</v>
      </c>
      <c r="AZ34" s="409">
        <v>112.30015989</v>
      </c>
      <c r="BA34" s="409">
        <v>112.55997993</v>
      </c>
      <c r="BB34" s="409">
        <v>112.74333192</v>
      </c>
      <c r="BC34" s="409">
        <v>112.9870562</v>
      </c>
      <c r="BD34" s="409">
        <v>113.24139263000001</v>
      </c>
      <c r="BE34" s="409">
        <v>113.51625365</v>
      </c>
      <c r="BF34" s="409">
        <v>113.78438009</v>
      </c>
      <c r="BG34" s="409">
        <v>114.05568436999999</v>
      </c>
      <c r="BH34" s="409">
        <v>114.42656734000001</v>
      </c>
      <c r="BI34" s="409">
        <v>114.63192668000001</v>
      </c>
      <c r="BJ34" s="409">
        <v>114.76816322000001</v>
      </c>
      <c r="BK34" s="409">
        <v>114.51055925</v>
      </c>
      <c r="BL34" s="409">
        <v>114.75208850999999</v>
      </c>
      <c r="BM34" s="409">
        <v>115.16803327</v>
      </c>
      <c r="BN34" s="409">
        <v>116.13738178</v>
      </c>
      <c r="BO34" s="409">
        <v>116.61791636</v>
      </c>
      <c r="BP34" s="409">
        <v>116.98862524</v>
      </c>
      <c r="BQ34" s="409">
        <v>117.08772955000001</v>
      </c>
      <c r="BR34" s="409">
        <v>117.36012122</v>
      </c>
      <c r="BS34" s="409">
        <v>117.64402137</v>
      </c>
      <c r="BT34" s="409">
        <v>117.98292892000001</v>
      </c>
      <c r="BU34" s="409">
        <v>118.25722182</v>
      </c>
      <c r="BV34" s="409">
        <v>118.51039900000001</v>
      </c>
    </row>
    <row r="35" spans="1:74" ht="11.1" customHeight="1" x14ac:dyDescent="0.2">
      <c r="A35" s="162" t="s">
        <v>743</v>
      </c>
      <c r="B35" s="173" t="s">
        <v>1030</v>
      </c>
      <c r="C35" s="484">
        <v>3.1038021616</v>
      </c>
      <c r="D35" s="484">
        <v>3.1127940954</v>
      </c>
      <c r="E35" s="484">
        <v>3.0959235351999999</v>
      </c>
      <c r="F35" s="484">
        <v>3.0333360931</v>
      </c>
      <c r="G35" s="484">
        <v>2.9802682237</v>
      </c>
      <c r="H35" s="484">
        <v>2.9167687598000001</v>
      </c>
      <c r="I35" s="484">
        <v>2.8244429691000001</v>
      </c>
      <c r="J35" s="484">
        <v>2.7543352636999998</v>
      </c>
      <c r="K35" s="484">
        <v>2.6878278100999999</v>
      </c>
      <c r="L35" s="484">
        <v>2.6818545731999999</v>
      </c>
      <c r="M35" s="484">
        <v>2.5796777297000002</v>
      </c>
      <c r="N35" s="484">
        <v>2.4387377273999999</v>
      </c>
      <c r="O35" s="484">
        <v>1.9911208737999999</v>
      </c>
      <c r="P35" s="484">
        <v>1.9749838288999999</v>
      </c>
      <c r="Q35" s="484">
        <v>2.1201233043999999</v>
      </c>
      <c r="R35" s="484">
        <v>2.7776247584</v>
      </c>
      <c r="S35" s="484">
        <v>2.9789298033999998</v>
      </c>
      <c r="T35" s="484">
        <v>3.0769869544000001</v>
      </c>
      <c r="U35" s="484">
        <v>2.8918800233000002</v>
      </c>
      <c r="V35" s="484">
        <v>2.9206609170000002</v>
      </c>
      <c r="W35" s="484">
        <v>2.9822813017000001</v>
      </c>
      <c r="X35" s="484">
        <v>3.1034373410999998</v>
      </c>
      <c r="Y35" s="484">
        <v>3.2099579691</v>
      </c>
      <c r="Z35" s="484">
        <v>3.3288836262000001</v>
      </c>
      <c r="AA35" s="484">
        <v>3.6457878321999999</v>
      </c>
      <c r="AB35" s="484">
        <v>3.6506343648000001</v>
      </c>
      <c r="AC35" s="484">
        <v>3.5296249070000001</v>
      </c>
      <c r="AD35" s="484">
        <v>2.9753866058999998</v>
      </c>
      <c r="AE35" s="484">
        <v>2.8413197272000001</v>
      </c>
      <c r="AF35" s="484">
        <v>2.8144854194</v>
      </c>
      <c r="AG35" s="484">
        <v>3.0837334241000001</v>
      </c>
      <c r="AH35" s="484">
        <v>3.1265458395999999</v>
      </c>
      <c r="AI35" s="484">
        <v>3.1332191221999999</v>
      </c>
      <c r="AJ35" s="484">
        <v>3.0033467184</v>
      </c>
      <c r="AK35" s="484">
        <v>3.0142162764</v>
      </c>
      <c r="AL35" s="484">
        <v>3.0645246732999998</v>
      </c>
      <c r="AM35" s="484">
        <v>3.2549808806999998</v>
      </c>
      <c r="AN35" s="484">
        <v>3.3076986205000001</v>
      </c>
      <c r="AO35" s="484">
        <v>3.3240638370000002</v>
      </c>
      <c r="AP35" s="484">
        <v>3.2820893902999999</v>
      </c>
      <c r="AQ35" s="484">
        <v>3.2432002763000001</v>
      </c>
      <c r="AR35" s="484">
        <v>3.1852661685000001</v>
      </c>
      <c r="AS35" s="484">
        <v>3.0622109268000002</v>
      </c>
      <c r="AT35" s="484">
        <v>3.0014301198000002</v>
      </c>
      <c r="AU35" s="484">
        <v>2.9564015602999998</v>
      </c>
      <c r="AV35" s="484">
        <v>2.9468061583999998</v>
      </c>
      <c r="AW35" s="484">
        <v>2.9180264144999999</v>
      </c>
      <c r="AX35" s="484">
        <v>2.8899397368000002</v>
      </c>
      <c r="AY35" s="485">
        <v>2.8570428744999998</v>
      </c>
      <c r="AZ35" s="485">
        <v>2.8345034886999998</v>
      </c>
      <c r="BA35" s="485">
        <v>2.8167191595999999</v>
      </c>
      <c r="BB35" s="485">
        <v>2.7880267341999998</v>
      </c>
      <c r="BC35" s="485">
        <v>2.7913271953000001</v>
      </c>
      <c r="BD35" s="485">
        <v>2.8108738119000001</v>
      </c>
      <c r="BE35" s="485">
        <v>2.8807740720999999</v>
      </c>
      <c r="BF35" s="485">
        <v>2.9068636362000002</v>
      </c>
      <c r="BG35" s="485">
        <v>2.9234564075999998</v>
      </c>
      <c r="BH35" s="485">
        <v>3.0234538446000001</v>
      </c>
      <c r="BI35" s="485">
        <v>2.9515395695</v>
      </c>
      <c r="BJ35" s="485">
        <v>2.8013964776</v>
      </c>
      <c r="BK35" s="485">
        <v>2.2291280809999998</v>
      </c>
      <c r="BL35" s="485">
        <v>2.1833705499999998</v>
      </c>
      <c r="BM35" s="485">
        <v>2.3170342978999998</v>
      </c>
      <c r="BN35" s="485">
        <v>3.0104218147999999</v>
      </c>
      <c r="BO35" s="485">
        <v>3.2135186816000001</v>
      </c>
      <c r="BP35" s="485">
        <v>3.3090661654</v>
      </c>
      <c r="BQ35" s="485">
        <v>3.1462242512</v>
      </c>
      <c r="BR35" s="485">
        <v>3.1425588737000001</v>
      </c>
      <c r="BS35" s="485">
        <v>3.1461272769000002</v>
      </c>
      <c r="BT35" s="485">
        <v>3.1079858936</v>
      </c>
      <c r="BU35" s="485">
        <v>3.1625527400000002</v>
      </c>
      <c r="BV35" s="485">
        <v>3.2606915290999998</v>
      </c>
    </row>
    <row r="36" spans="1:74" ht="11.1" customHeight="1" x14ac:dyDescent="0.2">
      <c r="A36" s="162" t="s">
        <v>1031</v>
      </c>
      <c r="B36" s="173" t="s">
        <v>1352</v>
      </c>
      <c r="C36" s="252">
        <v>99.760907790000005</v>
      </c>
      <c r="D36" s="252">
        <v>100.02380631</v>
      </c>
      <c r="E36" s="252">
        <v>100.2152859</v>
      </c>
      <c r="F36" s="252">
        <v>100.24154590000001</v>
      </c>
      <c r="G36" s="252">
        <v>100.36053817</v>
      </c>
      <c r="H36" s="252">
        <v>100.47846204</v>
      </c>
      <c r="I36" s="252">
        <v>100.59510615000001</v>
      </c>
      <c r="J36" s="252">
        <v>100.71105172999999</v>
      </c>
      <c r="K36" s="252">
        <v>100.82608743999999</v>
      </c>
      <c r="L36" s="252">
        <v>101.00703496</v>
      </c>
      <c r="M36" s="252">
        <v>101.07013463</v>
      </c>
      <c r="N36" s="252">
        <v>101.08220815999999</v>
      </c>
      <c r="O36" s="252">
        <v>100.75856171</v>
      </c>
      <c r="P36" s="252">
        <v>100.8821033</v>
      </c>
      <c r="Q36" s="252">
        <v>101.16813911</v>
      </c>
      <c r="R36" s="252">
        <v>101.98351001</v>
      </c>
      <c r="S36" s="252">
        <v>102.31940358999999</v>
      </c>
      <c r="T36" s="252">
        <v>102.54266074</v>
      </c>
      <c r="U36" s="252">
        <v>102.43829346</v>
      </c>
      <c r="V36" s="252">
        <v>102.59751872</v>
      </c>
      <c r="W36" s="252">
        <v>102.80534852</v>
      </c>
      <c r="X36" s="252">
        <v>103.15936431</v>
      </c>
      <c r="Y36" s="252">
        <v>103.39121713999999</v>
      </c>
      <c r="Z36" s="252">
        <v>103.59848844</v>
      </c>
      <c r="AA36" s="252">
        <v>103.74931664</v>
      </c>
      <c r="AB36" s="252">
        <v>103.93132107</v>
      </c>
      <c r="AC36" s="252">
        <v>104.11264015</v>
      </c>
      <c r="AD36" s="252">
        <v>104.27643497</v>
      </c>
      <c r="AE36" s="252">
        <v>104.46901255</v>
      </c>
      <c r="AF36" s="252">
        <v>104.67353396999999</v>
      </c>
      <c r="AG36" s="252">
        <v>104.90288974000001</v>
      </c>
      <c r="AH36" s="252">
        <v>105.12163094</v>
      </c>
      <c r="AI36" s="252">
        <v>105.34264810000001</v>
      </c>
      <c r="AJ36" s="252">
        <v>105.56209736</v>
      </c>
      <c r="AK36" s="252">
        <v>105.79054929</v>
      </c>
      <c r="AL36" s="252">
        <v>106.02416005000001</v>
      </c>
      <c r="AM36" s="252">
        <v>106.29010583</v>
      </c>
      <c r="AN36" s="252">
        <v>106.51365211</v>
      </c>
      <c r="AO36" s="252">
        <v>106.72197508000001</v>
      </c>
      <c r="AP36" s="252">
        <v>106.91392691999999</v>
      </c>
      <c r="AQ36" s="252">
        <v>107.09266414</v>
      </c>
      <c r="AR36" s="252">
        <v>107.25703892</v>
      </c>
      <c r="AS36" s="252">
        <v>107.36426659999999</v>
      </c>
      <c r="AT36" s="252">
        <v>107.532005</v>
      </c>
      <c r="AU36" s="252">
        <v>107.71746946</v>
      </c>
      <c r="AV36" s="252">
        <v>107.92946689999999</v>
      </c>
      <c r="AW36" s="252">
        <v>108.14377828000001</v>
      </c>
      <c r="AX36" s="252">
        <v>108.36921054</v>
      </c>
      <c r="AY36" s="409">
        <v>108.67198924</v>
      </c>
      <c r="AZ36" s="409">
        <v>108.86999403999999</v>
      </c>
      <c r="BA36" s="409">
        <v>109.02945052</v>
      </c>
      <c r="BB36" s="409">
        <v>109.07781299</v>
      </c>
      <c r="BC36" s="409">
        <v>109.21458208999999</v>
      </c>
      <c r="BD36" s="409">
        <v>109.36721214000001</v>
      </c>
      <c r="BE36" s="409">
        <v>109.56034486</v>
      </c>
      <c r="BF36" s="409">
        <v>109.7262155</v>
      </c>
      <c r="BG36" s="409">
        <v>109.88946579</v>
      </c>
      <c r="BH36" s="409">
        <v>110.15915731</v>
      </c>
      <c r="BI36" s="409">
        <v>110.2353707</v>
      </c>
      <c r="BJ36" s="409">
        <v>110.22716755</v>
      </c>
      <c r="BK36" s="409">
        <v>109.75066756</v>
      </c>
      <c r="BL36" s="409">
        <v>109.86154156000001</v>
      </c>
      <c r="BM36" s="409">
        <v>110.17590924</v>
      </c>
      <c r="BN36" s="409">
        <v>111.13584917999999</v>
      </c>
      <c r="BO36" s="409">
        <v>111.52564529</v>
      </c>
      <c r="BP36" s="409">
        <v>111.78737615</v>
      </c>
      <c r="BQ36" s="409">
        <v>111.72742285</v>
      </c>
      <c r="BR36" s="409">
        <v>111.87823738</v>
      </c>
      <c r="BS36" s="409">
        <v>112.04620083</v>
      </c>
      <c r="BT36" s="409">
        <v>112.28895529</v>
      </c>
      <c r="BU36" s="409">
        <v>112.44798502</v>
      </c>
      <c r="BV36" s="409">
        <v>112.58093211000001</v>
      </c>
    </row>
    <row r="37" spans="1:74" ht="11.1" customHeight="1" x14ac:dyDescent="0.2">
      <c r="A37" s="162" t="s">
        <v>1032</v>
      </c>
      <c r="B37" s="173" t="s">
        <v>1030</v>
      </c>
      <c r="C37" s="484">
        <v>2.6547657051</v>
      </c>
      <c r="D37" s="484">
        <v>2.7501556245000001</v>
      </c>
      <c r="E37" s="484">
        <v>2.8021394717999999</v>
      </c>
      <c r="F37" s="484">
        <v>2.8172604289000001</v>
      </c>
      <c r="G37" s="484">
        <v>2.7782938376000001</v>
      </c>
      <c r="H37" s="484">
        <v>2.6918292318999999</v>
      </c>
      <c r="I37" s="484">
        <v>2.4787606778</v>
      </c>
      <c r="J37" s="484">
        <v>2.3583470545999998</v>
      </c>
      <c r="K37" s="484">
        <v>2.2506438852000001</v>
      </c>
      <c r="L37" s="484">
        <v>2.3007408888000001</v>
      </c>
      <c r="M37" s="484">
        <v>2.1090783128999999</v>
      </c>
      <c r="N37" s="484">
        <v>1.8222135553000001</v>
      </c>
      <c r="O37" s="484">
        <v>1.0000449499999999</v>
      </c>
      <c r="P37" s="484">
        <v>0.85809271602000003</v>
      </c>
      <c r="Q37" s="484">
        <v>0.95080625420999998</v>
      </c>
      <c r="R37" s="484">
        <v>1.7377666044</v>
      </c>
      <c r="S37" s="484">
        <v>1.9518283315</v>
      </c>
      <c r="T37" s="484">
        <v>2.0543693150000002</v>
      </c>
      <c r="U37" s="484">
        <v>1.832283283</v>
      </c>
      <c r="V37" s="484">
        <v>1.8731479325</v>
      </c>
      <c r="W37" s="484">
        <v>1.9630446180000001</v>
      </c>
      <c r="X37" s="484">
        <v>2.1308707414999999</v>
      </c>
      <c r="Y37" s="484">
        <v>2.2965067925999998</v>
      </c>
      <c r="Z37" s="484">
        <v>2.4893404371000001</v>
      </c>
      <c r="AA37" s="484">
        <v>2.9682390014000002</v>
      </c>
      <c r="AB37" s="484">
        <v>3.0225556993999998</v>
      </c>
      <c r="AC37" s="484">
        <v>2.9105023230999998</v>
      </c>
      <c r="AD37" s="484">
        <v>2.2483291363000002</v>
      </c>
      <c r="AE37" s="484">
        <v>2.1008810511</v>
      </c>
      <c r="AF37" s="484">
        <v>2.0780358296000001</v>
      </c>
      <c r="AG37" s="484">
        <v>2.4059325818000001</v>
      </c>
      <c r="AH37" s="484">
        <v>2.4602078659000002</v>
      </c>
      <c r="AI37" s="484">
        <v>2.4680618375000001</v>
      </c>
      <c r="AJ37" s="484">
        <v>2.3291468163000002</v>
      </c>
      <c r="AK37" s="484">
        <v>2.3206344028000001</v>
      </c>
      <c r="AL37" s="484">
        <v>2.3414160298</v>
      </c>
      <c r="AM37" s="484">
        <v>2.4489695675999998</v>
      </c>
      <c r="AN37" s="484">
        <v>2.4846514188</v>
      </c>
      <c r="AO37" s="484">
        <v>2.5062614185999998</v>
      </c>
      <c r="AP37" s="484">
        <v>2.5293269217000001</v>
      </c>
      <c r="AQ37" s="484">
        <v>2.5114160882999998</v>
      </c>
      <c r="AR37" s="484">
        <v>2.4681548978999999</v>
      </c>
      <c r="AS37" s="484">
        <v>2.3463384718000002</v>
      </c>
      <c r="AT37" s="484">
        <v>2.2929382234000002</v>
      </c>
      <c r="AU37" s="484">
        <v>2.2543778855999999</v>
      </c>
      <c r="AV37" s="484">
        <v>2.2426321542999998</v>
      </c>
      <c r="AW37" s="484">
        <v>2.2244226983000002</v>
      </c>
      <c r="AX37" s="484">
        <v>2.2118076495999999</v>
      </c>
      <c r="AY37" s="485">
        <v>2.2409267482000002</v>
      </c>
      <c r="AZ37" s="485">
        <v>2.2122440490000002</v>
      </c>
      <c r="BA37" s="485">
        <v>2.1621371182</v>
      </c>
      <c r="BB37" s="485">
        <v>2.0239515379999999</v>
      </c>
      <c r="BC37" s="485">
        <v>1.9813849672999999</v>
      </c>
      <c r="BD37" s="485">
        <v>1.9673983501000001</v>
      </c>
      <c r="BE37" s="485">
        <v>2.0454461537999999</v>
      </c>
      <c r="BF37" s="485">
        <v>2.0405185426000001</v>
      </c>
      <c r="BG37" s="485">
        <v>2.0163826166000001</v>
      </c>
      <c r="BH37" s="485">
        <v>2.0658773471999998</v>
      </c>
      <c r="BI37" s="485">
        <v>1.9340848347999999</v>
      </c>
      <c r="BJ37" s="485">
        <v>1.7144694568000001</v>
      </c>
      <c r="BK37" s="485">
        <v>0.99260014542999997</v>
      </c>
      <c r="BL37" s="485">
        <v>0.91076290367000001</v>
      </c>
      <c r="BM37" s="485">
        <v>1.0515128834</v>
      </c>
      <c r="BN37" s="485">
        <v>1.8867596766000001</v>
      </c>
      <c r="BO37" s="485">
        <v>2.1160756692999998</v>
      </c>
      <c r="BP37" s="485">
        <v>2.2128789441999999</v>
      </c>
      <c r="BQ37" s="485">
        <v>1.9779766083999999</v>
      </c>
      <c r="BR37" s="485">
        <v>1.9612650195000001</v>
      </c>
      <c r="BS37" s="485">
        <v>1.9626403948</v>
      </c>
      <c r="BT37" s="485">
        <v>1.9333826043</v>
      </c>
      <c r="BU37" s="485">
        <v>2.0071727506000001</v>
      </c>
      <c r="BV37" s="485">
        <v>2.1353760708</v>
      </c>
    </row>
    <row r="38" spans="1:74" ht="11.1" customHeight="1" x14ac:dyDescent="0.2">
      <c r="A38" s="162" t="s">
        <v>1033</v>
      </c>
      <c r="B38" s="173" t="s">
        <v>1353</v>
      </c>
      <c r="C38" s="252">
        <v>99.783779163999995</v>
      </c>
      <c r="D38" s="252">
        <v>99.996993279999998</v>
      </c>
      <c r="E38" s="252">
        <v>100.21922755999999</v>
      </c>
      <c r="F38" s="252">
        <v>100.4396392</v>
      </c>
      <c r="G38" s="252">
        <v>100.68804588</v>
      </c>
      <c r="H38" s="252">
        <v>100.95360483</v>
      </c>
      <c r="I38" s="252">
        <v>101.25848624</v>
      </c>
      <c r="J38" s="252">
        <v>101.54172204</v>
      </c>
      <c r="K38" s="252">
        <v>101.82548242999999</v>
      </c>
      <c r="L38" s="252">
        <v>102.13830187000001</v>
      </c>
      <c r="M38" s="252">
        <v>102.4017106</v>
      </c>
      <c r="N38" s="252">
        <v>102.64424307</v>
      </c>
      <c r="O38" s="252">
        <v>102.70294556</v>
      </c>
      <c r="P38" s="252">
        <v>103.0259408</v>
      </c>
      <c r="Q38" s="252">
        <v>103.45027507</v>
      </c>
      <c r="R38" s="252">
        <v>104.21434259</v>
      </c>
      <c r="S38" s="252">
        <v>104.66255925</v>
      </c>
      <c r="T38" s="252">
        <v>105.03331926</v>
      </c>
      <c r="U38" s="252">
        <v>105.19882054999999</v>
      </c>
      <c r="V38" s="252">
        <v>105.51051884</v>
      </c>
      <c r="W38" s="252">
        <v>105.84061204</v>
      </c>
      <c r="X38" s="252">
        <v>106.24441261</v>
      </c>
      <c r="Y38" s="252">
        <v>106.56981129</v>
      </c>
      <c r="Z38" s="252">
        <v>106.87212055000001</v>
      </c>
      <c r="AA38" s="252">
        <v>107.10094689</v>
      </c>
      <c r="AB38" s="252">
        <v>107.3948724</v>
      </c>
      <c r="AC38" s="252">
        <v>107.7035036</v>
      </c>
      <c r="AD38" s="252">
        <v>108.02758921</v>
      </c>
      <c r="AE38" s="252">
        <v>108.36507023</v>
      </c>
      <c r="AF38" s="252">
        <v>108.71669537</v>
      </c>
      <c r="AG38" s="252">
        <v>109.11289197000001</v>
      </c>
      <c r="AH38" s="252">
        <v>109.46998488</v>
      </c>
      <c r="AI38" s="252">
        <v>109.81840144</v>
      </c>
      <c r="AJ38" s="252">
        <v>110.10834831</v>
      </c>
      <c r="AK38" s="252">
        <v>110.47675716000001</v>
      </c>
      <c r="AL38" s="252">
        <v>110.87383464</v>
      </c>
      <c r="AM38" s="252">
        <v>111.39937463</v>
      </c>
      <c r="AN38" s="252">
        <v>111.77894401</v>
      </c>
      <c r="AO38" s="252">
        <v>112.11233664</v>
      </c>
      <c r="AP38" s="252">
        <v>112.33786455000001</v>
      </c>
      <c r="AQ38" s="252">
        <v>112.62516965</v>
      </c>
      <c r="AR38" s="252">
        <v>112.91256398</v>
      </c>
      <c r="AS38" s="252">
        <v>113.18846779</v>
      </c>
      <c r="AT38" s="252">
        <v>113.48472536</v>
      </c>
      <c r="AU38" s="252">
        <v>113.78975697</v>
      </c>
      <c r="AV38" s="252">
        <v>114.08189855000001</v>
      </c>
      <c r="AW38" s="252">
        <v>114.42072625</v>
      </c>
      <c r="AX38" s="252">
        <v>114.78457603</v>
      </c>
      <c r="AY38" s="409">
        <v>115.22655260000001</v>
      </c>
      <c r="AZ38" s="409">
        <v>115.60061797</v>
      </c>
      <c r="BA38" s="409">
        <v>115.95987685999999</v>
      </c>
      <c r="BB38" s="409">
        <v>116.27721246</v>
      </c>
      <c r="BC38" s="409">
        <v>116.627196</v>
      </c>
      <c r="BD38" s="409">
        <v>116.98271068</v>
      </c>
      <c r="BE38" s="409">
        <v>117.33893865</v>
      </c>
      <c r="BF38" s="409">
        <v>117.70912896</v>
      </c>
      <c r="BG38" s="409">
        <v>118.08846378</v>
      </c>
      <c r="BH38" s="409">
        <v>118.56020975</v>
      </c>
      <c r="BI38" s="409">
        <v>118.89538361</v>
      </c>
      <c r="BJ38" s="409">
        <v>119.17725197999999</v>
      </c>
      <c r="BK38" s="409">
        <v>119.1416572</v>
      </c>
      <c r="BL38" s="409">
        <v>119.51503288000001</v>
      </c>
      <c r="BM38" s="409">
        <v>120.03322136</v>
      </c>
      <c r="BN38" s="409">
        <v>121.01052137000001</v>
      </c>
      <c r="BO38" s="409">
        <v>121.58261134999999</v>
      </c>
      <c r="BP38" s="409">
        <v>122.06379006</v>
      </c>
      <c r="BQ38" s="409">
        <v>122.32496774000001</v>
      </c>
      <c r="BR38" s="409">
        <v>122.72114120000001</v>
      </c>
      <c r="BS38" s="409">
        <v>123.12322071</v>
      </c>
      <c r="BT38" s="409">
        <v>123.56008945000001</v>
      </c>
      <c r="BU38" s="409">
        <v>123.95231862999999</v>
      </c>
      <c r="BV38" s="409">
        <v>124.32879144</v>
      </c>
    </row>
    <row r="39" spans="1:74" ht="11.1" customHeight="1" x14ac:dyDescent="0.2">
      <c r="A39" s="162" t="s">
        <v>1034</v>
      </c>
      <c r="B39" s="173" t="s">
        <v>1030</v>
      </c>
      <c r="C39" s="484">
        <v>3.5250702888999998</v>
      </c>
      <c r="D39" s="484">
        <v>3.4525854041000001</v>
      </c>
      <c r="E39" s="484">
        <v>3.3708905838000001</v>
      </c>
      <c r="F39" s="484">
        <v>3.2353061383999999</v>
      </c>
      <c r="G39" s="484">
        <v>3.1692305429999998</v>
      </c>
      <c r="H39" s="484">
        <v>3.1274440523</v>
      </c>
      <c r="I39" s="484">
        <v>3.1482752155</v>
      </c>
      <c r="J39" s="484">
        <v>3.1254476976999999</v>
      </c>
      <c r="K39" s="484">
        <v>3.0976842034000001</v>
      </c>
      <c r="L39" s="484">
        <v>3.0388160136</v>
      </c>
      <c r="M39" s="484">
        <v>3.0210171122</v>
      </c>
      <c r="N39" s="484">
        <v>3.0178306426999999</v>
      </c>
      <c r="O39" s="484">
        <v>2.9254919239000001</v>
      </c>
      <c r="P39" s="484">
        <v>3.0290385980000001</v>
      </c>
      <c r="Q39" s="484">
        <v>3.2239796632000002</v>
      </c>
      <c r="R39" s="484">
        <v>3.7581809606999999</v>
      </c>
      <c r="S39" s="484">
        <v>3.9473537563000001</v>
      </c>
      <c r="T39" s="484">
        <v>4.0411775643999999</v>
      </c>
      <c r="U39" s="484">
        <v>3.891362054</v>
      </c>
      <c r="V39" s="484">
        <v>3.9085380092999999</v>
      </c>
      <c r="W39" s="484">
        <v>3.9431481363000001</v>
      </c>
      <c r="X39" s="484">
        <v>4.0201478371999997</v>
      </c>
      <c r="Y39" s="484">
        <v>4.0703428383000002</v>
      </c>
      <c r="Z39" s="484">
        <v>4.1189621117000002</v>
      </c>
      <c r="AA39" s="484">
        <v>4.2822543245000002</v>
      </c>
      <c r="AB39" s="484">
        <v>4.2406131563000002</v>
      </c>
      <c r="AC39" s="484">
        <v>4.1113747888000001</v>
      </c>
      <c r="AD39" s="484">
        <v>3.6590420538999999</v>
      </c>
      <c r="AE39" s="484">
        <v>3.5375696965999999</v>
      </c>
      <c r="AF39" s="484">
        <v>3.5068644286000001</v>
      </c>
      <c r="AG39" s="484">
        <v>3.7206419151999999</v>
      </c>
      <c r="AH39" s="484">
        <v>3.7526742248999998</v>
      </c>
      <c r="AI39" s="484">
        <v>3.7582826943000001</v>
      </c>
      <c r="AJ39" s="484">
        <v>3.6368366181999998</v>
      </c>
      <c r="AK39" s="484">
        <v>3.6660906262999999</v>
      </c>
      <c r="AL39" s="484">
        <v>3.7443947709000001</v>
      </c>
      <c r="AM39" s="484">
        <v>4.0134357924000001</v>
      </c>
      <c r="AN39" s="484">
        <v>4.0821982526999996</v>
      </c>
      <c r="AO39" s="484">
        <v>4.0934908257</v>
      </c>
      <c r="AP39" s="484">
        <v>3.9899764217000002</v>
      </c>
      <c r="AQ39" s="484">
        <v>3.9312477905000001</v>
      </c>
      <c r="AR39" s="484">
        <v>3.8594519413000001</v>
      </c>
      <c r="AS39" s="484">
        <v>3.7351918238000001</v>
      </c>
      <c r="AT39" s="484">
        <v>3.6674349436</v>
      </c>
      <c r="AU39" s="484">
        <v>3.6162933282999998</v>
      </c>
      <c r="AV39" s="484">
        <v>3.6087638217000002</v>
      </c>
      <c r="AW39" s="484">
        <v>3.5699537174999998</v>
      </c>
      <c r="AX39" s="484">
        <v>3.5271995409999999</v>
      </c>
      <c r="AY39" s="485">
        <v>3.4355470902</v>
      </c>
      <c r="AZ39" s="485">
        <v>3.4189569375</v>
      </c>
      <c r="BA39" s="485">
        <v>3.4318615920000002</v>
      </c>
      <c r="BB39" s="485">
        <v>3.5066964483</v>
      </c>
      <c r="BC39" s="485">
        <v>3.5534031689000001</v>
      </c>
      <c r="BD39" s="485">
        <v>3.6046889322000002</v>
      </c>
      <c r="BE39" s="485">
        <v>3.6668672539</v>
      </c>
      <c r="BF39" s="485">
        <v>3.7224424548999999</v>
      </c>
      <c r="BG39" s="485">
        <v>3.7777625387999998</v>
      </c>
      <c r="BH39" s="485">
        <v>3.9255230341999998</v>
      </c>
      <c r="BI39" s="485">
        <v>3.9107052535000002</v>
      </c>
      <c r="BJ39" s="485">
        <v>3.826886944</v>
      </c>
      <c r="BK39" s="485">
        <v>3.3977451422999998</v>
      </c>
      <c r="BL39" s="485">
        <v>3.3861539687</v>
      </c>
      <c r="BM39" s="485">
        <v>3.5127188884999998</v>
      </c>
      <c r="BN39" s="485">
        <v>4.0707106841999998</v>
      </c>
      <c r="BO39" s="485">
        <v>4.2489363729000003</v>
      </c>
      <c r="BP39" s="485">
        <v>4.3434447319</v>
      </c>
      <c r="BQ39" s="485">
        <v>4.2492536140999997</v>
      </c>
      <c r="BR39" s="485">
        <v>4.2579639226000001</v>
      </c>
      <c r="BS39" s="485">
        <v>4.2635468076</v>
      </c>
      <c r="BT39" s="485">
        <v>4.2171650221999997</v>
      </c>
      <c r="BU39" s="485">
        <v>4.2532643972999997</v>
      </c>
      <c r="BV39" s="485">
        <v>4.3225862090999998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1063</v>
      </c>
      <c r="AY41" s="153"/>
      <c r="AZ41" s="153"/>
      <c r="BA41" s="153"/>
      <c r="BB41" s="153"/>
      <c r="BC41" s="153"/>
      <c r="BD41" s="153"/>
      <c r="BE41" s="153"/>
      <c r="BF41" s="153"/>
      <c r="BG41" s="153"/>
      <c r="BH41" s="153"/>
      <c r="BI41" s="153"/>
      <c r="BJ41" s="153"/>
    </row>
    <row r="42" spans="1:74" ht="11.1" customHeight="1" x14ac:dyDescent="0.2">
      <c r="A42" s="162" t="s">
        <v>1064</v>
      </c>
      <c r="B42" s="173" t="s">
        <v>1354</v>
      </c>
      <c r="C42" s="252">
        <v>99.390431593000002</v>
      </c>
      <c r="D42" s="252">
        <v>100.10707248</v>
      </c>
      <c r="E42" s="252">
        <v>100.50249592999999</v>
      </c>
      <c r="F42" s="252">
        <v>99.794426107999996</v>
      </c>
      <c r="G42" s="252">
        <v>100.13412151999999</v>
      </c>
      <c r="H42" s="252">
        <v>100.73930635000001</v>
      </c>
      <c r="I42" s="252">
        <v>102.19882658</v>
      </c>
      <c r="J42" s="252">
        <v>102.89335576000001</v>
      </c>
      <c r="K42" s="252">
        <v>103.41173987000001</v>
      </c>
      <c r="L42" s="252">
        <v>103.47965954</v>
      </c>
      <c r="M42" s="252">
        <v>103.85149303999999</v>
      </c>
      <c r="N42" s="252">
        <v>104.25292099000001</v>
      </c>
      <c r="O42" s="252">
        <v>105.20376598</v>
      </c>
      <c r="P42" s="252">
        <v>105.27451591000001</v>
      </c>
      <c r="Q42" s="252">
        <v>104.98499336</v>
      </c>
      <c r="R42" s="252">
        <v>103.58720341999999</v>
      </c>
      <c r="S42" s="252">
        <v>103.13813208000001</v>
      </c>
      <c r="T42" s="252">
        <v>102.88978443000001</v>
      </c>
      <c r="U42" s="252">
        <v>102.81714006999999</v>
      </c>
      <c r="V42" s="252">
        <v>102.98900509000001</v>
      </c>
      <c r="W42" s="252">
        <v>103.38035910000001</v>
      </c>
      <c r="X42" s="252">
        <v>104.54550408999999</v>
      </c>
      <c r="Y42" s="252">
        <v>104.96010959</v>
      </c>
      <c r="Z42" s="252">
        <v>105.17847759</v>
      </c>
      <c r="AA42" s="252">
        <v>105.15884801999999</v>
      </c>
      <c r="AB42" s="252">
        <v>105.01606106</v>
      </c>
      <c r="AC42" s="252">
        <v>104.70835665</v>
      </c>
      <c r="AD42" s="252">
        <v>104.03077457000001</v>
      </c>
      <c r="AE42" s="252">
        <v>103.54695542</v>
      </c>
      <c r="AF42" s="252">
        <v>103.05193898</v>
      </c>
      <c r="AG42" s="252">
        <v>102.24738309</v>
      </c>
      <c r="AH42" s="252">
        <v>101.9537287</v>
      </c>
      <c r="AI42" s="252">
        <v>101.87263365</v>
      </c>
      <c r="AJ42" s="252">
        <v>102.5989651</v>
      </c>
      <c r="AK42" s="252">
        <v>102.49683834</v>
      </c>
      <c r="AL42" s="252">
        <v>102.16112053000001</v>
      </c>
      <c r="AM42" s="252">
        <v>100.73021774999999</v>
      </c>
      <c r="AN42" s="252">
        <v>100.57351333</v>
      </c>
      <c r="AO42" s="252">
        <v>100.82941331000001</v>
      </c>
      <c r="AP42" s="252">
        <v>101.93394862</v>
      </c>
      <c r="AQ42" s="252">
        <v>102.68803425999999</v>
      </c>
      <c r="AR42" s="252">
        <v>103.52770114</v>
      </c>
      <c r="AS42" s="252">
        <v>104.92867683999999</v>
      </c>
      <c r="AT42" s="252">
        <v>105.58271052000001</v>
      </c>
      <c r="AU42" s="252">
        <v>105.96552975</v>
      </c>
      <c r="AV42" s="252">
        <v>105.81815614999999</v>
      </c>
      <c r="AW42" s="252">
        <v>105.85278028</v>
      </c>
      <c r="AX42" s="252">
        <v>105.81042376000001</v>
      </c>
      <c r="AY42" s="409">
        <v>105.60312058</v>
      </c>
      <c r="AZ42" s="409">
        <v>105.47277723000001</v>
      </c>
      <c r="BA42" s="409">
        <v>105.33142773</v>
      </c>
      <c r="BB42" s="409">
        <v>105.19965922</v>
      </c>
      <c r="BC42" s="409">
        <v>105.02085703</v>
      </c>
      <c r="BD42" s="409">
        <v>104.81560832</v>
      </c>
      <c r="BE42" s="409">
        <v>104.54999925</v>
      </c>
      <c r="BF42" s="409">
        <v>104.31729285999999</v>
      </c>
      <c r="BG42" s="409">
        <v>104.08357531999999</v>
      </c>
      <c r="BH42" s="409">
        <v>103.86231484</v>
      </c>
      <c r="BI42" s="409">
        <v>103.61647385000001</v>
      </c>
      <c r="BJ42" s="409">
        <v>103.35952055</v>
      </c>
      <c r="BK42" s="409">
        <v>103.03282799999999</v>
      </c>
      <c r="BL42" s="409">
        <v>102.79762030000001</v>
      </c>
      <c r="BM42" s="409">
        <v>102.5952705</v>
      </c>
      <c r="BN42" s="409">
        <v>102.49888797</v>
      </c>
      <c r="BO42" s="409">
        <v>102.30742196</v>
      </c>
      <c r="BP42" s="409">
        <v>102.09398184</v>
      </c>
      <c r="BQ42" s="409">
        <v>101.8101273</v>
      </c>
      <c r="BR42" s="409">
        <v>101.58906918</v>
      </c>
      <c r="BS42" s="409">
        <v>101.38236718</v>
      </c>
      <c r="BT42" s="409">
        <v>101.19240947</v>
      </c>
      <c r="BU42" s="409">
        <v>101.01262857</v>
      </c>
      <c r="BV42" s="409">
        <v>100.84541265999999</v>
      </c>
    </row>
    <row r="43" spans="1:74" ht="11.1" customHeight="1" x14ac:dyDescent="0.2">
      <c r="A43" s="162" t="s">
        <v>1065</v>
      </c>
      <c r="B43" s="477" t="s">
        <v>12</v>
      </c>
      <c r="C43" s="478">
        <v>5.9832624372999996</v>
      </c>
      <c r="D43" s="478">
        <v>6.5883555046</v>
      </c>
      <c r="E43" s="478">
        <v>7.0207502100000001</v>
      </c>
      <c r="F43" s="478">
        <v>6.8480610231999997</v>
      </c>
      <c r="G43" s="478">
        <v>7.2653173435999996</v>
      </c>
      <c r="H43" s="478">
        <v>7.8365891788999997</v>
      </c>
      <c r="I43" s="478">
        <v>9.4306331276000002</v>
      </c>
      <c r="J43" s="478">
        <v>9.6477095017999996</v>
      </c>
      <c r="K43" s="478">
        <v>9.3644019867000008</v>
      </c>
      <c r="L43" s="478">
        <v>7.9289545716000003</v>
      </c>
      <c r="M43" s="478">
        <v>7.1953178180000004</v>
      </c>
      <c r="N43" s="478">
        <v>6.4880190711000001</v>
      </c>
      <c r="O43" s="478">
        <v>5.8489879739999999</v>
      </c>
      <c r="P43" s="478">
        <v>5.1619164372000004</v>
      </c>
      <c r="Q43" s="478">
        <v>4.4600856824999999</v>
      </c>
      <c r="R43" s="478">
        <v>3.8005903385000002</v>
      </c>
      <c r="S43" s="478">
        <v>2.9999869294999999</v>
      </c>
      <c r="T43" s="478">
        <v>2.1346961284999999</v>
      </c>
      <c r="U43" s="478">
        <v>0.60501035698000005</v>
      </c>
      <c r="V43" s="478">
        <v>9.2959677586000003E-2</v>
      </c>
      <c r="W43" s="478">
        <v>-3.0345457102000001E-2</v>
      </c>
      <c r="X43" s="478">
        <v>1.0300039176</v>
      </c>
      <c r="Y43" s="478">
        <v>1.0675017923000001</v>
      </c>
      <c r="Z43" s="478">
        <v>0.88779919599000001</v>
      </c>
      <c r="AA43" s="478">
        <v>-4.2696158475000003E-2</v>
      </c>
      <c r="AB43" s="478">
        <v>-0.24550561782999999</v>
      </c>
      <c r="AC43" s="478">
        <v>-0.26350118930999999</v>
      </c>
      <c r="AD43" s="478">
        <v>0.42821036606000001</v>
      </c>
      <c r="AE43" s="478">
        <v>0.39638427597999998</v>
      </c>
      <c r="AF43" s="478">
        <v>0.15760024766</v>
      </c>
      <c r="AG43" s="478">
        <v>-0.55414590630000005</v>
      </c>
      <c r="AH43" s="478">
        <v>-1.0052300109000001</v>
      </c>
      <c r="AI43" s="478">
        <v>-1.4584254377999999</v>
      </c>
      <c r="AJ43" s="478">
        <v>-1.861905983</v>
      </c>
      <c r="AK43" s="478">
        <v>-2.3468642179999999</v>
      </c>
      <c r="AL43" s="478">
        <v>-2.8687970414000001</v>
      </c>
      <c r="AM43" s="478">
        <v>-4.2113719840000003</v>
      </c>
      <c r="AN43" s="478">
        <v>-4.2303507565</v>
      </c>
      <c r="AO43" s="478">
        <v>-3.7045212623000001</v>
      </c>
      <c r="AP43" s="478">
        <v>-2.0155823686000001</v>
      </c>
      <c r="AQ43" s="478">
        <v>-0.82949919141999995</v>
      </c>
      <c r="AR43" s="478">
        <v>0.46167220718000002</v>
      </c>
      <c r="AS43" s="478">
        <v>2.6223592904999999</v>
      </c>
      <c r="AT43" s="478">
        <v>3.5594400148999998</v>
      </c>
      <c r="AU43" s="478">
        <v>4.0176600487999998</v>
      </c>
      <c r="AV43" s="478">
        <v>3.1376447664999998</v>
      </c>
      <c r="AW43" s="478">
        <v>3.2741907002000001</v>
      </c>
      <c r="AX43" s="478">
        <v>3.5721057118999999</v>
      </c>
      <c r="AY43" s="479">
        <v>4.8375779687999998</v>
      </c>
      <c r="AZ43" s="479">
        <v>4.8713261991000003</v>
      </c>
      <c r="BA43" s="479">
        <v>4.4649812628000003</v>
      </c>
      <c r="BB43" s="479">
        <v>3.2037516866</v>
      </c>
      <c r="BC43" s="479">
        <v>2.2717571569000001</v>
      </c>
      <c r="BD43" s="479">
        <v>1.2440218017</v>
      </c>
      <c r="BE43" s="479">
        <v>-0.36089047156999998</v>
      </c>
      <c r="BF43" s="479">
        <v>-1.1985084058</v>
      </c>
      <c r="BG43" s="479">
        <v>-1.7760062490999999</v>
      </c>
      <c r="BH43" s="479">
        <v>-1.8483040972</v>
      </c>
      <c r="BI43" s="479">
        <v>-2.1126572514999999</v>
      </c>
      <c r="BJ43" s="479">
        <v>-2.3163154650000002</v>
      </c>
      <c r="BK43" s="479">
        <v>-2.4339172562</v>
      </c>
      <c r="BL43" s="479">
        <v>-2.5363482410999998</v>
      </c>
      <c r="BM43" s="479">
        <v>-2.5976646111999999</v>
      </c>
      <c r="BN43" s="479">
        <v>-2.5672813667000001</v>
      </c>
      <c r="BO43" s="479">
        <v>-2.5837106501</v>
      </c>
      <c r="BP43" s="479">
        <v>-2.5965851079000002</v>
      </c>
      <c r="BQ43" s="479">
        <v>-2.6206331605000002</v>
      </c>
      <c r="BR43" s="479">
        <v>-2.6153129604999998</v>
      </c>
      <c r="BS43" s="479">
        <v>-2.5952299728999999</v>
      </c>
      <c r="BT43" s="479">
        <v>-2.5706199383000001</v>
      </c>
      <c r="BU43" s="479">
        <v>-2.5129645710999999</v>
      </c>
      <c r="BV43" s="479">
        <v>-2.4323912067000002</v>
      </c>
    </row>
    <row r="44" spans="1:74" ht="11.1" customHeight="1" x14ac:dyDescent="0.2"/>
    <row r="45" spans="1:74" ht="12.75" x14ac:dyDescent="0.2">
      <c r="B45" s="802" t="s">
        <v>1011</v>
      </c>
      <c r="C45" s="799"/>
      <c r="D45" s="799"/>
      <c r="E45" s="799"/>
      <c r="F45" s="799"/>
      <c r="G45" s="799"/>
      <c r="H45" s="799"/>
      <c r="I45" s="799"/>
      <c r="J45" s="799"/>
      <c r="K45" s="799"/>
      <c r="L45" s="799"/>
      <c r="M45" s="799"/>
      <c r="N45" s="799"/>
      <c r="O45" s="799"/>
      <c r="P45" s="799"/>
      <c r="Q45" s="799"/>
    </row>
    <row r="46" spans="1:74" ht="12.75" customHeight="1" x14ac:dyDescent="0.2">
      <c r="B46" s="814" t="s">
        <v>805</v>
      </c>
      <c r="C46" s="789"/>
      <c r="D46" s="789"/>
      <c r="E46" s="789"/>
      <c r="F46" s="789"/>
      <c r="G46" s="789"/>
      <c r="H46" s="789"/>
      <c r="I46" s="789"/>
      <c r="J46" s="789"/>
      <c r="K46" s="789"/>
      <c r="L46" s="789"/>
      <c r="M46" s="789"/>
      <c r="N46" s="789"/>
      <c r="O46" s="789"/>
      <c r="P46" s="789"/>
      <c r="Q46" s="785"/>
    </row>
    <row r="47" spans="1:74" ht="12.75" customHeight="1" x14ac:dyDescent="0.2">
      <c r="B47" s="814" t="s">
        <v>1242</v>
      </c>
      <c r="C47" s="785"/>
      <c r="D47" s="785"/>
      <c r="E47" s="785"/>
      <c r="F47" s="785"/>
      <c r="G47" s="785"/>
      <c r="H47" s="785"/>
      <c r="I47" s="785"/>
      <c r="J47" s="785"/>
      <c r="K47" s="785"/>
      <c r="L47" s="785"/>
      <c r="M47" s="785"/>
      <c r="N47" s="785"/>
      <c r="O47" s="785"/>
      <c r="P47" s="785"/>
      <c r="Q47" s="785"/>
    </row>
    <row r="48" spans="1:74" ht="12.75" customHeight="1" x14ac:dyDescent="0.2">
      <c r="B48" s="814" t="s">
        <v>1243</v>
      </c>
      <c r="C48" s="785"/>
      <c r="D48" s="785"/>
      <c r="E48" s="785"/>
      <c r="F48" s="785"/>
      <c r="G48" s="785"/>
      <c r="H48" s="785"/>
      <c r="I48" s="785"/>
      <c r="J48" s="785"/>
      <c r="K48" s="785"/>
      <c r="L48" s="785"/>
      <c r="M48" s="785"/>
      <c r="N48" s="785"/>
      <c r="O48" s="785"/>
      <c r="P48" s="785"/>
      <c r="Q48" s="785"/>
    </row>
    <row r="49" spans="2:17" ht="23.85" customHeight="1" x14ac:dyDescent="0.2">
      <c r="B49" s="816" t="s">
        <v>1350</v>
      </c>
      <c r="C49" s="816"/>
      <c r="D49" s="816"/>
      <c r="E49" s="816"/>
      <c r="F49" s="816"/>
      <c r="G49" s="816"/>
      <c r="H49" s="816"/>
      <c r="I49" s="816"/>
      <c r="J49" s="816"/>
      <c r="K49" s="816"/>
      <c r="L49" s="816"/>
      <c r="M49" s="816"/>
      <c r="N49" s="816"/>
      <c r="O49" s="816"/>
      <c r="P49" s="816"/>
      <c r="Q49" s="816"/>
    </row>
    <row r="50" spans="2:17" ht="12.75" x14ac:dyDescent="0.2">
      <c r="B50" s="788" t="s">
        <v>1036</v>
      </c>
      <c r="C50" s="789"/>
      <c r="D50" s="789"/>
      <c r="E50" s="789"/>
      <c r="F50" s="789"/>
      <c r="G50" s="789"/>
      <c r="H50" s="789"/>
      <c r="I50" s="789"/>
      <c r="J50" s="789"/>
      <c r="K50" s="789"/>
      <c r="L50" s="789"/>
      <c r="M50" s="789"/>
      <c r="N50" s="789"/>
      <c r="O50" s="789"/>
      <c r="P50" s="789"/>
      <c r="Q50" s="785"/>
    </row>
    <row r="51" spans="2:17" ht="14.85" customHeight="1" x14ac:dyDescent="0.2">
      <c r="B51" s="813" t="s">
        <v>1059</v>
      </c>
      <c r="C51" s="785"/>
      <c r="D51" s="785"/>
      <c r="E51" s="785"/>
      <c r="F51" s="785"/>
      <c r="G51" s="785"/>
      <c r="H51" s="785"/>
      <c r="I51" s="785"/>
      <c r="J51" s="785"/>
      <c r="K51" s="785"/>
      <c r="L51" s="785"/>
      <c r="M51" s="785"/>
      <c r="N51" s="785"/>
      <c r="O51" s="785"/>
      <c r="P51" s="785"/>
      <c r="Q51" s="785"/>
    </row>
    <row r="52" spans="2:17" ht="12.75" x14ac:dyDescent="0.2">
      <c r="B52" s="783" t="s">
        <v>1040</v>
      </c>
      <c r="C52" s="784"/>
      <c r="D52" s="784"/>
      <c r="E52" s="784"/>
      <c r="F52" s="784"/>
      <c r="G52" s="784"/>
      <c r="H52" s="784"/>
      <c r="I52" s="784"/>
      <c r="J52" s="784"/>
      <c r="K52" s="784"/>
      <c r="L52" s="784"/>
      <c r="M52" s="784"/>
      <c r="N52" s="784"/>
      <c r="O52" s="784"/>
      <c r="P52" s="784"/>
      <c r="Q52" s="785"/>
    </row>
    <row r="53" spans="2:17" ht="13.35" customHeight="1" x14ac:dyDescent="0.2">
      <c r="B53" s="805" t="s">
        <v>1138</v>
      </c>
      <c r="C53" s="785"/>
      <c r="D53" s="785"/>
      <c r="E53" s="785"/>
      <c r="F53" s="785"/>
      <c r="G53" s="785"/>
      <c r="H53" s="785"/>
      <c r="I53" s="785"/>
      <c r="J53" s="785"/>
      <c r="K53" s="785"/>
      <c r="L53" s="785"/>
      <c r="M53" s="785"/>
      <c r="N53" s="785"/>
      <c r="O53" s="785"/>
      <c r="P53" s="785"/>
      <c r="Q53" s="78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17" activePane="bottomRight" state="frozen"/>
      <selection activeCell="BF63" sqref="BF63"/>
      <selection pane="topRight" activeCell="BF63" sqref="BF63"/>
      <selection pane="bottomLeft" activeCell="BF63" sqref="BF63"/>
      <selection pane="bottomRight" activeCell="AT40" sqref="AT40"/>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8" customWidth="1"/>
    <col min="59" max="62" width="6.5703125" style="408" customWidth="1"/>
    <col min="63" max="74" width="6.5703125" style="47" customWidth="1"/>
    <col min="75" max="16384" width="9.5703125" style="47"/>
  </cols>
  <sheetData>
    <row r="1" spans="1:74" ht="13.35" customHeight="1" x14ac:dyDescent="0.2">
      <c r="A1" s="791" t="s">
        <v>990</v>
      </c>
      <c r="B1" s="825" t="s">
        <v>1112</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301"/>
    </row>
    <row r="2" spans="1:74" ht="12.75" x14ac:dyDescent="0.2">
      <c r="A2" s="792"/>
      <c r="B2" s="541" t="str">
        <f>"U.S. Energy Information Administration  |  Short-Term Energy Outlook  - "&amp;Dates!D1</f>
        <v>U.S. Energy Information Administration  |  Short-Term Energy Outlook  - January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603</v>
      </c>
      <c r="D4" s="18" t="s">
        <v>604</v>
      </c>
      <c r="E4" s="18" t="s">
        <v>605</v>
      </c>
      <c r="F4" s="18" t="s">
        <v>606</v>
      </c>
      <c r="G4" s="18" t="s">
        <v>607</v>
      </c>
      <c r="H4" s="18" t="s">
        <v>608</v>
      </c>
      <c r="I4" s="18" t="s">
        <v>609</v>
      </c>
      <c r="J4" s="18" t="s">
        <v>610</v>
      </c>
      <c r="K4" s="18" t="s">
        <v>611</v>
      </c>
      <c r="L4" s="18" t="s">
        <v>612</v>
      </c>
      <c r="M4" s="18" t="s">
        <v>613</v>
      </c>
      <c r="N4" s="18" t="s">
        <v>614</v>
      </c>
      <c r="O4" s="18" t="s">
        <v>603</v>
      </c>
      <c r="P4" s="18" t="s">
        <v>604</v>
      </c>
      <c r="Q4" s="18" t="s">
        <v>605</v>
      </c>
      <c r="R4" s="18" t="s">
        <v>606</v>
      </c>
      <c r="S4" s="18" t="s">
        <v>607</v>
      </c>
      <c r="T4" s="18" t="s">
        <v>608</v>
      </c>
      <c r="U4" s="18" t="s">
        <v>609</v>
      </c>
      <c r="V4" s="18" t="s">
        <v>610</v>
      </c>
      <c r="W4" s="18" t="s">
        <v>611</v>
      </c>
      <c r="X4" s="18" t="s">
        <v>612</v>
      </c>
      <c r="Y4" s="18" t="s">
        <v>613</v>
      </c>
      <c r="Z4" s="18" t="s">
        <v>614</v>
      </c>
      <c r="AA4" s="18" t="s">
        <v>603</v>
      </c>
      <c r="AB4" s="18" t="s">
        <v>604</v>
      </c>
      <c r="AC4" s="18" t="s">
        <v>605</v>
      </c>
      <c r="AD4" s="18" t="s">
        <v>606</v>
      </c>
      <c r="AE4" s="18" t="s">
        <v>607</v>
      </c>
      <c r="AF4" s="18" t="s">
        <v>608</v>
      </c>
      <c r="AG4" s="18" t="s">
        <v>609</v>
      </c>
      <c r="AH4" s="18" t="s">
        <v>610</v>
      </c>
      <c r="AI4" s="18" t="s">
        <v>611</v>
      </c>
      <c r="AJ4" s="18" t="s">
        <v>612</v>
      </c>
      <c r="AK4" s="18" t="s">
        <v>613</v>
      </c>
      <c r="AL4" s="18" t="s">
        <v>614</v>
      </c>
      <c r="AM4" s="18" t="s">
        <v>603</v>
      </c>
      <c r="AN4" s="18" t="s">
        <v>604</v>
      </c>
      <c r="AO4" s="18" t="s">
        <v>605</v>
      </c>
      <c r="AP4" s="18" t="s">
        <v>606</v>
      </c>
      <c r="AQ4" s="18" t="s">
        <v>607</v>
      </c>
      <c r="AR4" s="18" t="s">
        <v>608</v>
      </c>
      <c r="AS4" s="18" t="s">
        <v>609</v>
      </c>
      <c r="AT4" s="18" t="s">
        <v>610</v>
      </c>
      <c r="AU4" s="18" t="s">
        <v>611</v>
      </c>
      <c r="AV4" s="18" t="s">
        <v>612</v>
      </c>
      <c r="AW4" s="18" t="s">
        <v>613</v>
      </c>
      <c r="AX4" s="18" t="s">
        <v>614</v>
      </c>
      <c r="AY4" s="18" t="s">
        <v>603</v>
      </c>
      <c r="AZ4" s="18" t="s">
        <v>604</v>
      </c>
      <c r="BA4" s="18" t="s">
        <v>605</v>
      </c>
      <c r="BB4" s="18" t="s">
        <v>606</v>
      </c>
      <c r="BC4" s="18" t="s">
        <v>607</v>
      </c>
      <c r="BD4" s="18" t="s">
        <v>608</v>
      </c>
      <c r="BE4" s="18" t="s">
        <v>609</v>
      </c>
      <c r="BF4" s="18" t="s">
        <v>610</v>
      </c>
      <c r="BG4" s="18" t="s">
        <v>611</v>
      </c>
      <c r="BH4" s="18" t="s">
        <v>612</v>
      </c>
      <c r="BI4" s="18" t="s">
        <v>613</v>
      </c>
      <c r="BJ4" s="18" t="s">
        <v>614</v>
      </c>
      <c r="BK4" s="18" t="s">
        <v>603</v>
      </c>
      <c r="BL4" s="18" t="s">
        <v>604</v>
      </c>
      <c r="BM4" s="18" t="s">
        <v>605</v>
      </c>
      <c r="BN4" s="18" t="s">
        <v>606</v>
      </c>
      <c r="BO4" s="18" t="s">
        <v>607</v>
      </c>
      <c r="BP4" s="18" t="s">
        <v>608</v>
      </c>
      <c r="BQ4" s="18" t="s">
        <v>609</v>
      </c>
      <c r="BR4" s="18" t="s">
        <v>610</v>
      </c>
      <c r="BS4" s="18" t="s">
        <v>611</v>
      </c>
      <c r="BT4" s="18" t="s">
        <v>612</v>
      </c>
      <c r="BU4" s="18" t="s">
        <v>613</v>
      </c>
      <c r="BV4" s="18" t="s">
        <v>614</v>
      </c>
    </row>
    <row r="5" spans="1:74" ht="11.1" customHeight="1" x14ac:dyDescent="0.2">
      <c r="A5" s="57"/>
      <c r="B5" s="59" t="s">
        <v>962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5"/>
      <c r="AY6" s="775"/>
      <c r="AZ6" s="429"/>
      <c r="BA6" s="429"/>
      <c r="BB6" s="429"/>
      <c r="BC6" s="736"/>
      <c r="BD6" s="60"/>
      <c r="BE6" s="60"/>
      <c r="BF6" s="60"/>
      <c r="BG6" s="60"/>
      <c r="BH6" s="429"/>
      <c r="BI6" s="429"/>
      <c r="BJ6" s="429"/>
      <c r="BK6" s="429"/>
      <c r="BL6" s="429"/>
      <c r="BM6" s="429"/>
      <c r="BN6" s="429"/>
      <c r="BO6" s="429"/>
      <c r="BP6" s="429"/>
      <c r="BQ6" s="429"/>
      <c r="BR6" s="429"/>
      <c r="BS6" s="736"/>
      <c r="BT6" s="429"/>
      <c r="BU6" s="429"/>
      <c r="BV6" s="429"/>
    </row>
    <row r="7" spans="1:74" ht="11.1" customHeight="1" x14ac:dyDescent="0.2">
      <c r="A7" s="61" t="s">
        <v>632</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11.458325</v>
      </c>
      <c r="AV7" s="216">
        <v>11.536968</v>
      </c>
      <c r="AW7" s="216">
        <v>11.759240673000001</v>
      </c>
      <c r="AX7" s="216">
        <v>11.796558476</v>
      </c>
      <c r="AY7" s="327">
        <v>11.86463</v>
      </c>
      <c r="AZ7" s="327">
        <v>11.917149999999999</v>
      </c>
      <c r="BA7" s="327">
        <v>12.000439999999999</v>
      </c>
      <c r="BB7" s="327">
        <v>12.061120000000001</v>
      </c>
      <c r="BC7" s="327">
        <v>12.095940000000001</v>
      </c>
      <c r="BD7" s="327">
        <v>12.050800000000001</v>
      </c>
      <c r="BE7" s="327">
        <v>12.02519</v>
      </c>
      <c r="BF7" s="327">
        <v>12.073510000000001</v>
      </c>
      <c r="BG7" s="327">
        <v>12.01206</v>
      </c>
      <c r="BH7" s="327">
        <v>12.1387</v>
      </c>
      <c r="BI7" s="327">
        <v>12.26103</v>
      </c>
      <c r="BJ7" s="327">
        <v>12.31864</v>
      </c>
      <c r="BK7" s="327">
        <v>12.455579999999999</v>
      </c>
      <c r="BL7" s="327">
        <v>12.548260000000001</v>
      </c>
      <c r="BM7" s="327">
        <v>12.648540000000001</v>
      </c>
      <c r="BN7" s="327">
        <v>12.734209999999999</v>
      </c>
      <c r="BO7" s="327">
        <v>12.81</v>
      </c>
      <c r="BP7" s="327">
        <v>12.804399999999999</v>
      </c>
      <c r="BQ7" s="327">
        <v>12.80763</v>
      </c>
      <c r="BR7" s="327">
        <v>12.928129999999999</v>
      </c>
      <c r="BS7" s="327">
        <v>12.92083</v>
      </c>
      <c r="BT7" s="327">
        <v>13.084429999999999</v>
      </c>
      <c r="BU7" s="327">
        <v>13.262840000000001</v>
      </c>
      <c r="BV7" s="327">
        <v>13.35436</v>
      </c>
    </row>
    <row r="8" spans="1:74" ht="11.1" customHeight="1" x14ac:dyDescent="0.2">
      <c r="A8" s="61" t="s">
        <v>633</v>
      </c>
      <c r="B8" s="175" t="s">
        <v>523</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0.48970907257000001</v>
      </c>
      <c r="AX8" s="216">
        <v>0.48101891009999997</v>
      </c>
      <c r="AY8" s="327">
        <v>0.49124549196</v>
      </c>
      <c r="AZ8" s="327">
        <v>0.49705855649000003</v>
      </c>
      <c r="BA8" s="327">
        <v>0.52469808211000002</v>
      </c>
      <c r="BB8" s="327">
        <v>0.51974489558000003</v>
      </c>
      <c r="BC8" s="327">
        <v>0.50623342072999999</v>
      </c>
      <c r="BD8" s="327">
        <v>0.45575276108000001</v>
      </c>
      <c r="BE8" s="327">
        <v>0.38604597361999998</v>
      </c>
      <c r="BF8" s="327">
        <v>0.48466747788999998</v>
      </c>
      <c r="BG8" s="327">
        <v>0.51248912702000005</v>
      </c>
      <c r="BH8" s="327">
        <v>0.49754652028000002</v>
      </c>
      <c r="BI8" s="327">
        <v>0.49034308591999998</v>
      </c>
      <c r="BJ8" s="327">
        <v>0.48092404717999998</v>
      </c>
      <c r="BK8" s="327">
        <v>0.50551187260999997</v>
      </c>
      <c r="BL8" s="327">
        <v>0.51361294210999997</v>
      </c>
      <c r="BM8" s="327">
        <v>0.53369530845000002</v>
      </c>
      <c r="BN8" s="327">
        <v>0.52313178220000001</v>
      </c>
      <c r="BO8" s="327">
        <v>0.51322889801000005</v>
      </c>
      <c r="BP8" s="327">
        <v>0.45871880166000001</v>
      </c>
      <c r="BQ8" s="327">
        <v>0.37509737395999998</v>
      </c>
      <c r="BR8" s="327">
        <v>0.51440778975000001</v>
      </c>
      <c r="BS8" s="327">
        <v>0.54153437811000005</v>
      </c>
      <c r="BT8" s="327">
        <v>0.49857259770000001</v>
      </c>
      <c r="BU8" s="327">
        <v>0.48967830015000002</v>
      </c>
      <c r="BV8" s="327">
        <v>0.47156991407999999</v>
      </c>
    </row>
    <row r="9" spans="1:74" ht="11.1" customHeight="1" x14ac:dyDescent="0.2">
      <c r="A9" s="61" t="s">
        <v>634</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1.7706850000000001</v>
      </c>
      <c r="AV9" s="216">
        <v>1.741816</v>
      </c>
      <c r="AW9" s="216">
        <v>1.8435061903000001</v>
      </c>
      <c r="AX9" s="216">
        <v>1.8549296739000001</v>
      </c>
      <c r="AY9" s="327">
        <v>1.8721454126999999</v>
      </c>
      <c r="AZ9" s="327">
        <v>1.8852481104000001</v>
      </c>
      <c r="BA9" s="327">
        <v>1.9021438111</v>
      </c>
      <c r="BB9" s="327">
        <v>1.9150370928</v>
      </c>
      <c r="BC9" s="327">
        <v>1.9227647624999999</v>
      </c>
      <c r="BD9" s="327">
        <v>1.8962670077999999</v>
      </c>
      <c r="BE9" s="327">
        <v>1.9106499315000001</v>
      </c>
      <c r="BF9" s="327">
        <v>1.8433914511</v>
      </c>
      <c r="BG9" s="327">
        <v>1.7447023152000001</v>
      </c>
      <c r="BH9" s="327">
        <v>1.8825719921999999</v>
      </c>
      <c r="BI9" s="327">
        <v>1.9960828800999999</v>
      </c>
      <c r="BJ9" s="327">
        <v>2.0369305491</v>
      </c>
      <c r="BK9" s="327">
        <v>2.1025793103999999</v>
      </c>
      <c r="BL9" s="327">
        <v>2.1245481201</v>
      </c>
      <c r="BM9" s="327">
        <v>2.1447976831000002</v>
      </c>
      <c r="BN9" s="327">
        <v>2.1813913790999999</v>
      </c>
      <c r="BO9" s="327">
        <v>2.2070685968000001</v>
      </c>
      <c r="BP9" s="327">
        <v>2.1968731029000002</v>
      </c>
      <c r="BQ9" s="327">
        <v>2.2248207505000002</v>
      </c>
      <c r="BR9" s="327">
        <v>2.1474459510999999</v>
      </c>
      <c r="BS9" s="327">
        <v>2.0565848125000001</v>
      </c>
      <c r="BT9" s="327">
        <v>2.2072560976000002</v>
      </c>
      <c r="BU9" s="327">
        <v>2.3347069339000002</v>
      </c>
      <c r="BV9" s="327">
        <v>2.3824561230999999</v>
      </c>
    </row>
    <row r="10" spans="1:74" ht="11.1" customHeight="1" x14ac:dyDescent="0.2">
      <c r="A10" s="61" t="s">
        <v>635</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9.216208</v>
      </c>
      <c r="AV10" s="216">
        <v>9.3085959999999996</v>
      </c>
      <c r="AW10" s="216">
        <v>9.4260254102999994</v>
      </c>
      <c r="AX10" s="216">
        <v>9.4606098925000008</v>
      </c>
      <c r="AY10" s="327">
        <v>9.5012418313999998</v>
      </c>
      <c r="AZ10" s="327">
        <v>9.5348409098999998</v>
      </c>
      <c r="BA10" s="327">
        <v>9.5735949698000002</v>
      </c>
      <c r="BB10" s="327">
        <v>9.6263356481999995</v>
      </c>
      <c r="BC10" s="327">
        <v>9.6669463206999993</v>
      </c>
      <c r="BD10" s="327">
        <v>9.6987850789000003</v>
      </c>
      <c r="BE10" s="327">
        <v>9.7284965798999998</v>
      </c>
      <c r="BF10" s="327">
        <v>9.7454503468000002</v>
      </c>
      <c r="BG10" s="327">
        <v>9.7548730713000005</v>
      </c>
      <c r="BH10" s="327">
        <v>9.7585841632000001</v>
      </c>
      <c r="BI10" s="327">
        <v>9.7746039481999993</v>
      </c>
      <c r="BJ10" s="327">
        <v>9.8007873359000008</v>
      </c>
      <c r="BK10" s="327">
        <v>9.8474845721000008</v>
      </c>
      <c r="BL10" s="327">
        <v>9.9101019923999996</v>
      </c>
      <c r="BM10" s="327">
        <v>9.9700452309000003</v>
      </c>
      <c r="BN10" s="327">
        <v>10.029686411</v>
      </c>
      <c r="BO10" s="327">
        <v>10.089702263</v>
      </c>
      <c r="BP10" s="327">
        <v>10.148806002000001</v>
      </c>
      <c r="BQ10" s="327">
        <v>10.207709434</v>
      </c>
      <c r="BR10" s="327">
        <v>10.266272367999999</v>
      </c>
      <c r="BS10" s="327">
        <v>10.32270752</v>
      </c>
      <c r="BT10" s="327">
        <v>10.378597012</v>
      </c>
      <c r="BU10" s="327">
        <v>10.438458036</v>
      </c>
      <c r="BV10" s="327">
        <v>10.500334670999999</v>
      </c>
    </row>
    <row r="11" spans="1:74" ht="11.1" customHeight="1" x14ac:dyDescent="0.2">
      <c r="A11" s="61" t="s">
        <v>928</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5.1771333332999996</v>
      </c>
      <c r="AX11" s="216">
        <v>5.1102580645</v>
      </c>
      <c r="AY11" s="327">
        <v>4.8845980000000004</v>
      </c>
      <c r="AZ11" s="327">
        <v>4.6097109999999999</v>
      </c>
      <c r="BA11" s="327">
        <v>5.070818</v>
      </c>
      <c r="BB11" s="327">
        <v>4.8454220000000001</v>
      </c>
      <c r="BC11" s="327">
        <v>5.1158229999999998</v>
      </c>
      <c r="BD11" s="327">
        <v>4.8963830000000002</v>
      </c>
      <c r="BE11" s="327">
        <v>5.0481040000000004</v>
      </c>
      <c r="BF11" s="327">
        <v>5.2469549999999998</v>
      </c>
      <c r="BG11" s="327">
        <v>4.8573560000000002</v>
      </c>
      <c r="BH11" s="327">
        <v>4.4415789999999999</v>
      </c>
      <c r="BI11" s="327">
        <v>4.4801669999999998</v>
      </c>
      <c r="BJ11" s="327">
        <v>4.8532780000000004</v>
      </c>
      <c r="BK11" s="327">
        <v>4.7443220000000004</v>
      </c>
      <c r="BL11" s="327">
        <v>4.5817610000000002</v>
      </c>
      <c r="BM11" s="327">
        <v>5.0585769999999997</v>
      </c>
      <c r="BN11" s="327">
        <v>5.1371159999999998</v>
      </c>
      <c r="BO11" s="327">
        <v>5.34023</v>
      </c>
      <c r="BP11" s="327">
        <v>4.840948</v>
      </c>
      <c r="BQ11" s="327">
        <v>4.8803919999999996</v>
      </c>
      <c r="BR11" s="327">
        <v>4.9837319999999998</v>
      </c>
      <c r="BS11" s="327">
        <v>4.819496</v>
      </c>
      <c r="BT11" s="327">
        <v>4.5770689999999998</v>
      </c>
      <c r="BU11" s="327">
        <v>4.3390360000000001</v>
      </c>
      <c r="BV11" s="327">
        <v>4.392118</v>
      </c>
    </row>
    <row r="12" spans="1:74" ht="11.1" customHeight="1" x14ac:dyDescent="0.2">
      <c r="A12" s="61" t="s">
        <v>930</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0.17595714286</v>
      </c>
      <c r="AX12" s="216">
        <v>1.3622119816E-2</v>
      </c>
      <c r="AY12" s="327">
        <v>0</v>
      </c>
      <c r="AZ12" s="327">
        <v>0</v>
      </c>
      <c r="BA12" s="327">
        <v>0</v>
      </c>
      <c r="BB12" s="327">
        <v>5.5555599999999997E-2</v>
      </c>
      <c r="BC12" s="327">
        <v>5.3763400000000003E-2</v>
      </c>
      <c r="BD12" s="327">
        <v>5.5555599999999997E-2</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929</v>
      </c>
      <c r="B13" s="175" t="s">
        <v>524</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-0.35101428570999998</v>
      </c>
      <c r="AX13" s="216">
        <v>0.10488479263</v>
      </c>
      <c r="AY13" s="327">
        <v>-0.34048610000000001</v>
      </c>
      <c r="AZ13" s="327">
        <v>-0.52933410000000003</v>
      </c>
      <c r="BA13" s="327">
        <v>-0.58281459999999996</v>
      </c>
      <c r="BB13" s="327">
        <v>-0.14974879999999999</v>
      </c>
      <c r="BC13" s="327">
        <v>-0.13305719999999999</v>
      </c>
      <c r="BD13" s="327">
        <v>0.36525980000000002</v>
      </c>
      <c r="BE13" s="327">
        <v>0.3203201</v>
      </c>
      <c r="BF13" s="327">
        <v>9.5103199999999999E-2</v>
      </c>
      <c r="BG13" s="327">
        <v>-8.1125900000000001E-2</v>
      </c>
      <c r="BH13" s="327">
        <v>-0.44304169999999998</v>
      </c>
      <c r="BI13" s="327">
        <v>-3.49082E-2</v>
      </c>
      <c r="BJ13" s="327">
        <v>0.25019629999999998</v>
      </c>
      <c r="BK13" s="327">
        <v>-0.27642290000000003</v>
      </c>
      <c r="BL13" s="327">
        <v>-0.4332143</v>
      </c>
      <c r="BM13" s="327">
        <v>-0.50796909999999995</v>
      </c>
      <c r="BN13" s="327">
        <v>-7.1912100000000007E-2</v>
      </c>
      <c r="BO13" s="327">
        <v>-6.15823E-2</v>
      </c>
      <c r="BP13" s="327">
        <v>0.4236972</v>
      </c>
      <c r="BQ13" s="327">
        <v>0.37134030000000001</v>
      </c>
      <c r="BR13" s="327">
        <v>0.13685449999999999</v>
      </c>
      <c r="BS13" s="327">
        <v>-3.9074400000000002E-2</v>
      </c>
      <c r="BT13" s="327">
        <v>-0.40609440000000002</v>
      </c>
      <c r="BU13" s="327">
        <v>1.0426599999999999E-2</v>
      </c>
      <c r="BV13" s="327">
        <v>0.28898170000000001</v>
      </c>
    </row>
    <row r="14" spans="1:74" ht="11.1" customHeight="1" x14ac:dyDescent="0.2">
      <c r="A14" s="61" t="s">
        <v>637</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0.36364200000000002</v>
      </c>
      <c r="AV14" s="216">
        <v>0.24503216128999999</v>
      </c>
      <c r="AW14" s="216">
        <v>0.14978313631000001</v>
      </c>
      <c r="AX14" s="216">
        <v>0.47487009494999999</v>
      </c>
      <c r="AY14" s="327">
        <v>0.20782120000000001</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638</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16.911100000000001</v>
      </c>
      <c r="AX15" s="216">
        <v>17.500193547999999</v>
      </c>
      <c r="AY15" s="327">
        <v>16.616569999999999</v>
      </c>
      <c r="AZ15" s="327">
        <v>16.166699999999999</v>
      </c>
      <c r="BA15" s="327">
        <v>16.682950000000002</v>
      </c>
      <c r="BB15" s="327">
        <v>16.9331</v>
      </c>
      <c r="BC15" s="327">
        <v>17.319500000000001</v>
      </c>
      <c r="BD15" s="327">
        <v>17.616379999999999</v>
      </c>
      <c r="BE15" s="327">
        <v>17.619589999999999</v>
      </c>
      <c r="BF15" s="327">
        <v>17.611879999999999</v>
      </c>
      <c r="BG15" s="327">
        <v>17.00235</v>
      </c>
      <c r="BH15" s="327">
        <v>16.322019999999998</v>
      </c>
      <c r="BI15" s="327">
        <v>16.892749999999999</v>
      </c>
      <c r="BJ15" s="327">
        <v>17.619910000000001</v>
      </c>
      <c r="BK15" s="327">
        <v>17.16807</v>
      </c>
      <c r="BL15" s="327">
        <v>16.905290000000001</v>
      </c>
      <c r="BM15" s="327">
        <v>17.430430000000001</v>
      </c>
      <c r="BN15" s="327">
        <v>17.958169999999999</v>
      </c>
      <c r="BO15" s="327">
        <v>18.312449999999998</v>
      </c>
      <c r="BP15" s="327">
        <v>18.355419999999999</v>
      </c>
      <c r="BQ15" s="327">
        <v>18.322109999999999</v>
      </c>
      <c r="BR15" s="327">
        <v>18.24502</v>
      </c>
      <c r="BS15" s="327">
        <v>17.915299999999998</v>
      </c>
      <c r="BT15" s="327">
        <v>17.435659999999999</v>
      </c>
      <c r="BU15" s="327">
        <v>17.7941</v>
      </c>
      <c r="BV15" s="327">
        <v>18.228739999999998</v>
      </c>
    </row>
    <row r="16" spans="1:74" ht="11.1" customHeight="1" x14ac:dyDescent="0.2">
      <c r="A16" s="57"/>
      <c r="B16" s="44" t="s">
        <v>932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640</v>
      </c>
      <c r="B17" s="175" t="s">
        <v>525</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1.107162</v>
      </c>
      <c r="AX17" s="216">
        <v>1.1581589999999999</v>
      </c>
      <c r="AY17" s="327">
        <v>1.1163700000000001</v>
      </c>
      <c r="AZ17" s="327">
        <v>1.0558320000000001</v>
      </c>
      <c r="BA17" s="327">
        <v>1.065402</v>
      </c>
      <c r="BB17" s="327">
        <v>1.0911360000000001</v>
      </c>
      <c r="BC17" s="327">
        <v>1.1158809999999999</v>
      </c>
      <c r="BD17" s="327">
        <v>1.137162</v>
      </c>
      <c r="BE17" s="327">
        <v>1.1468560000000001</v>
      </c>
      <c r="BF17" s="327">
        <v>1.1618900000000001</v>
      </c>
      <c r="BG17" s="327">
        <v>1.104133</v>
      </c>
      <c r="BH17" s="327">
        <v>1.1287240000000001</v>
      </c>
      <c r="BI17" s="327">
        <v>1.160812</v>
      </c>
      <c r="BJ17" s="327">
        <v>1.2268939999999999</v>
      </c>
      <c r="BK17" s="327">
        <v>1.2251449999999999</v>
      </c>
      <c r="BL17" s="327">
        <v>1.1731100000000001</v>
      </c>
      <c r="BM17" s="327">
        <v>1.186504</v>
      </c>
      <c r="BN17" s="327">
        <v>1.2326969999999999</v>
      </c>
      <c r="BO17" s="327">
        <v>1.2574350000000001</v>
      </c>
      <c r="BP17" s="327">
        <v>1.261525</v>
      </c>
      <c r="BQ17" s="327">
        <v>1.2691809999999999</v>
      </c>
      <c r="BR17" s="327">
        <v>1.2815650000000001</v>
      </c>
      <c r="BS17" s="327">
        <v>1.24142</v>
      </c>
      <c r="BT17" s="327">
        <v>1.2505390000000001</v>
      </c>
      <c r="BU17" s="327">
        <v>1.259288</v>
      </c>
      <c r="BV17" s="327">
        <v>1.3061590000000001</v>
      </c>
    </row>
    <row r="18" spans="1:74" ht="11.1" customHeight="1" x14ac:dyDescent="0.2">
      <c r="A18" s="61" t="s">
        <v>639</v>
      </c>
      <c r="B18" s="175" t="s">
        <v>1109</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4.6852010533000001</v>
      </c>
      <c r="AX18" s="216">
        <v>4.6835018542000002</v>
      </c>
      <c r="AY18" s="327">
        <v>4.7328060000000001</v>
      </c>
      <c r="AZ18" s="327">
        <v>4.8228249999999999</v>
      </c>
      <c r="BA18" s="327">
        <v>4.9025619999999996</v>
      </c>
      <c r="BB18" s="327">
        <v>4.8997979999999997</v>
      </c>
      <c r="BC18" s="327">
        <v>4.9262639999999998</v>
      </c>
      <c r="BD18" s="327">
        <v>4.9494160000000003</v>
      </c>
      <c r="BE18" s="327">
        <v>4.9562059999999999</v>
      </c>
      <c r="BF18" s="327">
        <v>5.0123579999999999</v>
      </c>
      <c r="BG18" s="327">
        <v>5.095129</v>
      </c>
      <c r="BH18" s="327">
        <v>5.1093149999999996</v>
      </c>
      <c r="BI18" s="327">
        <v>5.1494109999999997</v>
      </c>
      <c r="BJ18" s="327">
        <v>5.0455199999999998</v>
      </c>
      <c r="BK18" s="327">
        <v>5.0119639999999999</v>
      </c>
      <c r="BL18" s="327">
        <v>5.0936880000000002</v>
      </c>
      <c r="BM18" s="327">
        <v>5.2065580000000002</v>
      </c>
      <c r="BN18" s="327">
        <v>5.2105329999999999</v>
      </c>
      <c r="BO18" s="327">
        <v>5.2266279999999998</v>
      </c>
      <c r="BP18" s="327">
        <v>5.2468870000000001</v>
      </c>
      <c r="BQ18" s="327">
        <v>5.2524360000000003</v>
      </c>
      <c r="BR18" s="327">
        <v>5.3099959999999999</v>
      </c>
      <c r="BS18" s="327">
        <v>5.395975</v>
      </c>
      <c r="BT18" s="327">
        <v>5.4221360000000001</v>
      </c>
      <c r="BU18" s="327">
        <v>5.4435339999999997</v>
      </c>
      <c r="BV18" s="327">
        <v>5.3346049999999998</v>
      </c>
    </row>
    <row r="19" spans="1:74" ht="11.1" customHeight="1" x14ac:dyDescent="0.2">
      <c r="A19" s="61" t="s">
        <v>1086</v>
      </c>
      <c r="B19" s="175" t="s">
        <v>1087</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1.2346105332999999</v>
      </c>
      <c r="AX19" s="216">
        <v>1.2130666644999999</v>
      </c>
      <c r="AY19" s="327">
        <v>1.1721649999999999</v>
      </c>
      <c r="AZ19" s="327">
        <v>1.1746570000000001</v>
      </c>
      <c r="BA19" s="327">
        <v>1.210604</v>
      </c>
      <c r="BB19" s="327">
        <v>1.186043</v>
      </c>
      <c r="BC19" s="327">
        <v>1.232621</v>
      </c>
      <c r="BD19" s="327">
        <v>1.255558</v>
      </c>
      <c r="BE19" s="327">
        <v>1.2365120000000001</v>
      </c>
      <c r="BF19" s="327">
        <v>1.2362249999999999</v>
      </c>
      <c r="BG19" s="327">
        <v>1.206475</v>
      </c>
      <c r="BH19" s="327">
        <v>1.189489</v>
      </c>
      <c r="BI19" s="327">
        <v>1.2302820000000001</v>
      </c>
      <c r="BJ19" s="327">
        <v>1.2642260000000001</v>
      </c>
      <c r="BK19" s="327">
        <v>1.1833499999999999</v>
      </c>
      <c r="BL19" s="327">
        <v>1.1841809999999999</v>
      </c>
      <c r="BM19" s="327">
        <v>1.214418</v>
      </c>
      <c r="BN19" s="327">
        <v>1.206005</v>
      </c>
      <c r="BO19" s="327">
        <v>1.2413909999999999</v>
      </c>
      <c r="BP19" s="327">
        <v>1.274645</v>
      </c>
      <c r="BQ19" s="327">
        <v>1.252756</v>
      </c>
      <c r="BR19" s="327">
        <v>1.2648779999999999</v>
      </c>
      <c r="BS19" s="327">
        <v>1.2321759999999999</v>
      </c>
      <c r="BT19" s="327">
        <v>1.209435</v>
      </c>
      <c r="BU19" s="327">
        <v>1.243493</v>
      </c>
      <c r="BV19" s="327">
        <v>1.267979</v>
      </c>
    </row>
    <row r="20" spans="1:74" ht="11.1" customHeight="1" x14ac:dyDescent="0.2">
      <c r="A20" s="61" t="s">
        <v>979</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1.0565333333</v>
      </c>
      <c r="AX20" s="216">
        <v>1.0312580645</v>
      </c>
      <c r="AY20" s="327">
        <v>1.040384</v>
      </c>
      <c r="AZ20" s="327">
        <v>1.03213</v>
      </c>
      <c r="BA20" s="327">
        <v>1.0572790000000001</v>
      </c>
      <c r="BB20" s="327">
        <v>1.017773</v>
      </c>
      <c r="BC20" s="327">
        <v>1.0603020000000001</v>
      </c>
      <c r="BD20" s="327">
        <v>1.0752010000000001</v>
      </c>
      <c r="BE20" s="327">
        <v>1.051518</v>
      </c>
      <c r="BF20" s="327">
        <v>1.051185</v>
      </c>
      <c r="BG20" s="327">
        <v>1.0178370000000001</v>
      </c>
      <c r="BH20" s="327">
        <v>1.006062</v>
      </c>
      <c r="BI20" s="327">
        <v>1.0390680000000001</v>
      </c>
      <c r="BJ20" s="327">
        <v>1.069663</v>
      </c>
      <c r="BK20" s="327">
        <v>1.0383629999999999</v>
      </c>
      <c r="BL20" s="327">
        <v>1.0283450000000001</v>
      </c>
      <c r="BM20" s="327">
        <v>1.0475969999999999</v>
      </c>
      <c r="BN20" s="327">
        <v>1.024499</v>
      </c>
      <c r="BO20" s="327">
        <v>1.0555380000000001</v>
      </c>
      <c r="BP20" s="327">
        <v>1.080894</v>
      </c>
      <c r="BQ20" s="327">
        <v>1.0542400000000001</v>
      </c>
      <c r="BR20" s="327">
        <v>1.0664979999999999</v>
      </c>
      <c r="BS20" s="327">
        <v>1.0300670000000001</v>
      </c>
      <c r="BT20" s="327">
        <v>1.012348</v>
      </c>
      <c r="BU20" s="327">
        <v>1.038411</v>
      </c>
      <c r="BV20" s="327">
        <v>1.0592820000000001</v>
      </c>
    </row>
    <row r="21" spans="1:74" ht="11.1" customHeight="1" x14ac:dyDescent="0.2">
      <c r="A21" s="61" t="s">
        <v>1088</v>
      </c>
      <c r="B21" s="175" t="s">
        <v>1089</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0.22465299999999999</v>
      </c>
      <c r="AX21" s="216">
        <v>0.23238230000000001</v>
      </c>
      <c r="AY21" s="327">
        <v>0.2169239</v>
      </c>
      <c r="AZ21" s="327">
        <v>0.21175160000000001</v>
      </c>
      <c r="BA21" s="327">
        <v>0.2153098</v>
      </c>
      <c r="BB21" s="327">
        <v>0.22141179999999999</v>
      </c>
      <c r="BC21" s="327">
        <v>0.22378709999999999</v>
      </c>
      <c r="BD21" s="327">
        <v>0.22770409999999999</v>
      </c>
      <c r="BE21" s="327">
        <v>0.2281707</v>
      </c>
      <c r="BF21" s="327">
        <v>0.22454859999999999</v>
      </c>
      <c r="BG21" s="327">
        <v>0.2208492</v>
      </c>
      <c r="BH21" s="327">
        <v>0.21510499999999999</v>
      </c>
      <c r="BI21" s="327">
        <v>0.22721050000000001</v>
      </c>
      <c r="BJ21" s="327">
        <v>0.2358402</v>
      </c>
      <c r="BK21" s="327">
        <v>0.22384660000000001</v>
      </c>
      <c r="BL21" s="327">
        <v>0.2214111</v>
      </c>
      <c r="BM21" s="327">
        <v>0.2265653</v>
      </c>
      <c r="BN21" s="327">
        <v>0.23473089999999999</v>
      </c>
      <c r="BO21" s="327">
        <v>0.2384867</v>
      </c>
      <c r="BP21" s="327">
        <v>0.2420764</v>
      </c>
      <c r="BQ21" s="327">
        <v>0.2418777</v>
      </c>
      <c r="BR21" s="327">
        <v>0.2378036</v>
      </c>
      <c r="BS21" s="327">
        <v>0.2348392</v>
      </c>
      <c r="BT21" s="327">
        <v>0.2303366</v>
      </c>
      <c r="BU21" s="327">
        <v>0.24145829999999999</v>
      </c>
      <c r="BV21" s="327">
        <v>0.24783939999999999</v>
      </c>
    </row>
    <row r="22" spans="1:74" ht="11.1" customHeight="1" x14ac:dyDescent="0.2">
      <c r="A22" s="61" t="s">
        <v>641</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-4.2609435747999997</v>
      </c>
      <c r="AX22" s="216">
        <v>-3.8631564664</v>
      </c>
      <c r="AY22" s="327">
        <v>-3.755449</v>
      </c>
      <c r="AZ22" s="327">
        <v>-3.5979380000000001</v>
      </c>
      <c r="BA22" s="327">
        <v>-3.5667179999999998</v>
      </c>
      <c r="BB22" s="327">
        <v>-3.503806</v>
      </c>
      <c r="BC22" s="327">
        <v>-3.5068820000000001</v>
      </c>
      <c r="BD22" s="327">
        <v>-3.592902</v>
      </c>
      <c r="BE22" s="327">
        <v>-3.502964</v>
      </c>
      <c r="BF22" s="327">
        <v>-3.6737609999999998</v>
      </c>
      <c r="BG22" s="327">
        <v>-3.8161529999999999</v>
      </c>
      <c r="BH22" s="327">
        <v>-3.7056680000000002</v>
      </c>
      <c r="BI22" s="327">
        <v>-4.0915910000000002</v>
      </c>
      <c r="BJ22" s="327">
        <v>-4.7325679999999997</v>
      </c>
      <c r="BK22" s="327">
        <v>-4.2457919999999998</v>
      </c>
      <c r="BL22" s="327">
        <v>-4.5235969999999996</v>
      </c>
      <c r="BM22" s="327">
        <v>-4.5301049999999998</v>
      </c>
      <c r="BN22" s="327">
        <v>-4.7783309999999997</v>
      </c>
      <c r="BO22" s="327">
        <v>-4.9836770000000001</v>
      </c>
      <c r="BP22" s="327">
        <v>-4.4230479999999996</v>
      </c>
      <c r="BQ22" s="327">
        <v>-4.4103750000000002</v>
      </c>
      <c r="BR22" s="327">
        <v>-4.5689820000000001</v>
      </c>
      <c r="BS22" s="327">
        <v>-4.8799840000000003</v>
      </c>
      <c r="BT22" s="327">
        <v>-5.1355199999999996</v>
      </c>
      <c r="BU22" s="327">
        <v>-5.203786</v>
      </c>
      <c r="BV22" s="327">
        <v>-5.5823720000000003</v>
      </c>
    </row>
    <row r="23" spans="1:74" ht="11.1" customHeight="1" x14ac:dyDescent="0.2">
      <c r="A23" s="637" t="s">
        <v>1187</v>
      </c>
      <c r="B23" s="66" t="s">
        <v>1188</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-1.6623512332999999</v>
      </c>
      <c r="AX23" s="216">
        <v>-1.6234400226000001</v>
      </c>
      <c r="AY23" s="327">
        <v>-1.827539</v>
      </c>
      <c r="AZ23" s="327">
        <v>-1.8485149999999999</v>
      </c>
      <c r="BA23" s="327">
        <v>-1.7543420000000001</v>
      </c>
      <c r="BB23" s="327">
        <v>-1.763617</v>
      </c>
      <c r="BC23" s="327">
        <v>-1.7956529999999999</v>
      </c>
      <c r="BD23" s="327">
        <v>-1.772105</v>
      </c>
      <c r="BE23" s="327">
        <v>-1.7733840000000001</v>
      </c>
      <c r="BF23" s="327">
        <v>-1.772408</v>
      </c>
      <c r="BG23" s="327">
        <v>-1.779188</v>
      </c>
      <c r="BH23" s="327">
        <v>-1.8733709999999999</v>
      </c>
      <c r="BI23" s="327">
        <v>-1.9016200000000001</v>
      </c>
      <c r="BJ23" s="327">
        <v>-1.987371</v>
      </c>
      <c r="BK23" s="327">
        <v>-1.8968</v>
      </c>
      <c r="BL23" s="327">
        <v>-1.9575800000000001</v>
      </c>
      <c r="BM23" s="327">
        <v>-1.872763</v>
      </c>
      <c r="BN23" s="327">
        <v>-1.9401539999999999</v>
      </c>
      <c r="BO23" s="327">
        <v>-1.9833320000000001</v>
      </c>
      <c r="BP23" s="327">
        <v>-1.9347810000000001</v>
      </c>
      <c r="BQ23" s="327">
        <v>-1.952545</v>
      </c>
      <c r="BR23" s="327">
        <v>-1.9517070000000001</v>
      </c>
      <c r="BS23" s="327">
        <v>-1.965595</v>
      </c>
      <c r="BT23" s="327">
        <v>-2.0992899999999999</v>
      </c>
      <c r="BU23" s="327">
        <v>-2.012559</v>
      </c>
      <c r="BV23" s="327">
        <v>-2.156793</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0.35207100000000002</v>
      </c>
      <c r="AX24" s="216">
        <v>0.26922950000000001</v>
      </c>
      <c r="AY24" s="327">
        <v>0.19976540000000001</v>
      </c>
      <c r="AZ24" s="327">
        <v>0.29984729999999998</v>
      </c>
      <c r="BA24" s="327">
        <v>0.3445027</v>
      </c>
      <c r="BB24" s="327">
        <v>0.3946075</v>
      </c>
      <c r="BC24" s="327">
        <v>0.29194049999999999</v>
      </c>
      <c r="BD24" s="327">
        <v>0.42197109999999999</v>
      </c>
      <c r="BE24" s="327">
        <v>0.32297350000000002</v>
      </c>
      <c r="BF24" s="327">
        <v>0.43746869999999999</v>
      </c>
      <c r="BG24" s="327">
        <v>0.44562269999999998</v>
      </c>
      <c r="BH24" s="327">
        <v>0.45555820000000002</v>
      </c>
      <c r="BI24" s="327">
        <v>0.33292250000000001</v>
      </c>
      <c r="BJ24" s="327">
        <v>0.31373780000000001</v>
      </c>
      <c r="BK24" s="327">
        <v>0.45303490000000002</v>
      </c>
      <c r="BL24" s="327">
        <v>0.51262609999999997</v>
      </c>
      <c r="BM24" s="327">
        <v>0.55133089999999996</v>
      </c>
      <c r="BN24" s="327">
        <v>0.5906074</v>
      </c>
      <c r="BO24" s="327">
        <v>0.50362680000000004</v>
      </c>
      <c r="BP24" s="327">
        <v>0.63367150000000005</v>
      </c>
      <c r="BQ24" s="327">
        <v>0.51586799999999999</v>
      </c>
      <c r="BR24" s="327">
        <v>0.622278</v>
      </c>
      <c r="BS24" s="327">
        <v>0.62760389999999999</v>
      </c>
      <c r="BT24" s="327">
        <v>0.66406940000000003</v>
      </c>
      <c r="BU24" s="327">
        <v>0.48239500000000002</v>
      </c>
      <c r="BV24" s="327">
        <v>0.45739770000000002</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-9.6170169999999999E-2</v>
      </c>
      <c r="AX25" s="216">
        <v>-9.1362261289999996E-2</v>
      </c>
      <c r="AY25" s="327">
        <v>-0.13046659999999999</v>
      </c>
      <c r="AZ25" s="327">
        <v>-0.1416105</v>
      </c>
      <c r="BA25" s="327">
        <v>-0.1385121</v>
      </c>
      <c r="BB25" s="327">
        <v>-0.12463630000000001</v>
      </c>
      <c r="BC25" s="327">
        <v>-0.12106550000000001</v>
      </c>
      <c r="BD25" s="327">
        <v>-0.11583350000000001</v>
      </c>
      <c r="BE25" s="327">
        <v>-0.1222823</v>
      </c>
      <c r="BF25" s="327">
        <v>-0.1131196</v>
      </c>
      <c r="BG25" s="327">
        <v>-0.1148666</v>
      </c>
      <c r="BH25" s="327">
        <v>-0.1142162</v>
      </c>
      <c r="BI25" s="327">
        <v>-9.9534999999999998E-2</v>
      </c>
      <c r="BJ25" s="327">
        <v>-9.3339199999999997E-2</v>
      </c>
      <c r="BK25" s="327">
        <v>-0.12967909999999999</v>
      </c>
      <c r="BL25" s="327">
        <v>-0.13235859999999999</v>
      </c>
      <c r="BM25" s="327">
        <v>-0.13307469999999999</v>
      </c>
      <c r="BN25" s="327">
        <v>-0.1293089</v>
      </c>
      <c r="BO25" s="327">
        <v>-0.1155774</v>
      </c>
      <c r="BP25" s="327">
        <v>-0.1130284</v>
      </c>
      <c r="BQ25" s="327">
        <v>-0.12007950000000001</v>
      </c>
      <c r="BR25" s="327">
        <v>-0.1147403</v>
      </c>
      <c r="BS25" s="327">
        <v>-0.1257442</v>
      </c>
      <c r="BT25" s="327">
        <v>-0.1231286</v>
      </c>
      <c r="BU25" s="327">
        <v>-0.12705749999999999</v>
      </c>
      <c r="BV25" s="327">
        <v>-0.11929720000000001</v>
      </c>
    </row>
    <row r="26" spans="1:74" ht="11.1" customHeight="1" x14ac:dyDescent="0.2">
      <c r="A26" s="61" t="s">
        <v>183</v>
      </c>
      <c r="B26" s="175" t="s">
        <v>869</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2.2786333333000001E-2</v>
      </c>
      <c r="AX26" s="216">
        <v>0.46755912580999998</v>
      </c>
      <c r="AY26" s="327">
        <v>0.30814059999999999</v>
      </c>
      <c r="AZ26" s="327">
        <v>0.32536169999999998</v>
      </c>
      <c r="BA26" s="327">
        <v>0.42822719999999997</v>
      </c>
      <c r="BB26" s="327">
        <v>0.56675089999999995</v>
      </c>
      <c r="BC26" s="327">
        <v>0.70355040000000002</v>
      </c>
      <c r="BD26" s="327">
        <v>0.69999460000000002</v>
      </c>
      <c r="BE26" s="327">
        <v>0.59894550000000002</v>
      </c>
      <c r="BF26" s="327">
        <v>0.47869400000000001</v>
      </c>
      <c r="BG26" s="327">
        <v>0.39583160000000001</v>
      </c>
      <c r="BH26" s="327">
        <v>0.41110720000000001</v>
      </c>
      <c r="BI26" s="327">
        <v>0.47790189999999999</v>
      </c>
      <c r="BJ26" s="327">
        <v>0.46178419999999998</v>
      </c>
      <c r="BK26" s="327">
        <v>0.47885129999999998</v>
      </c>
      <c r="BL26" s="327">
        <v>0.39007039999999998</v>
      </c>
      <c r="BM26" s="327">
        <v>0.44225720000000002</v>
      </c>
      <c r="BN26" s="327">
        <v>0.57610870000000003</v>
      </c>
      <c r="BO26" s="327">
        <v>0.70310700000000004</v>
      </c>
      <c r="BP26" s="327">
        <v>0.72189970000000003</v>
      </c>
      <c r="BQ26" s="327">
        <v>0.61521009999999998</v>
      </c>
      <c r="BR26" s="327">
        <v>0.49260939999999998</v>
      </c>
      <c r="BS26" s="327">
        <v>0.38838319999999998</v>
      </c>
      <c r="BT26" s="327">
        <v>0.3856946</v>
      </c>
      <c r="BU26" s="327">
        <v>0.47955340000000002</v>
      </c>
      <c r="BV26" s="327">
        <v>0.47511730000000002</v>
      </c>
    </row>
    <row r="27" spans="1:74" ht="11.1" customHeight="1" x14ac:dyDescent="0.2">
      <c r="A27" s="61" t="s">
        <v>182</v>
      </c>
      <c r="B27" s="175" t="s">
        <v>534</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-0.95429047618999996</v>
      </c>
      <c r="AX27" s="216">
        <v>-0.88207373272</v>
      </c>
      <c r="AY27" s="327">
        <v>-0.72936559999999995</v>
      </c>
      <c r="AZ27" s="327">
        <v>-0.75329979999999996</v>
      </c>
      <c r="BA27" s="327">
        <v>-0.60619920000000005</v>
      </c>
      <c r="BB27" s="327">
        <v>-0.71076859999999997</v>
      </c>
      <c r="BC27" s="327">
        <v>-0.58166739999999995</v>
      </c>
      <c r="BD27" s="327">
        <v>-0.57465529999999998</v>
      </c>
      <c r="BE27" s="327">
        <v>-0.50587409999999999</v>
      </c>
      <c r="BF27" s="327">
        <v>-0.60010209999999997</v>
      </c>
      <c r="BG27" s="327">
        <v>-0.70537329999999998</v>
      </c>
      <c r="BH27" s="327">
        <v>-0.83735950000000003</v>
      </c>
      <c r="BI27" s="327">
        <v>-1.0182199999999999</v>
      </c>
      <c r="BJ27" s="327">
        <v>-1.0681179999999999</v>
      </c>
      <c r="BK27" s="327">
        <v>-1.0497430000000001</v>
      </c>
      <c r="BL27" s="327">
        <v>-1.127948</v>
      </c>
      <c r="BM27" s="327">
        <v>-0.99291390000000002</v>
      </c>
      <c r="BN27" s="327">
        <v>-1.0661259999999999</v>
      </c>
      <c r="BO27" s="327">
        <v>-0.9537407</v>
      </c>
      <c r="BP27" s="327">
        <v>-0.82404809999999995</v>
      </c>
      <c r="BQ27" s="327">
        <v>-0.74919749999999996</v>
      </c>
      <c r="BR27" s="327">
        <v>-0.72062709999999996</v>
      </c>
      <c r="BS27" s="327">
        <v>-0.92878760000000005</v>
      </c>
      <c r="BT27" s="327">
        <v>-1.186992</v>
      </c>
      <c r="BU27" s="327">
        <v>-1.304352</v>
      </c>
      <c r="BV27" s="327">
        <v>-1.3931610000000001</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-9.2580952381000003E-2</v>
      </c>
      <c r="AX28" s="216">
        <v>-0.1441797235</v>
      </c>
      <c r="AY28" s="327">
        <v>3.6725500000000001E-3</v>
      </c>
      <c r="AZ28" s="327">
        <v>4.8743000000000002E-2</v>
      </c>
      <c r="BA28" s="327">
        <v>-4.1753199999999997E-3</v>
      </c>
      <c r="BB28" s="327">
        <v>2.2921899999999999E-2</v>
      </c>
      <c r="BC28" s="327">
        <v>6.2026E-3</v>
      </c>
      <c r="BD28" s="327">
        <v>-3.6048200000000002E-2</v>
      </c>
      <c r="BE28" s="327">
        <v>-2.30058E-2</v>
      </c>
      <c r="BF28" s="327">
        <v>-6.0792600000000002E-2</v>
      </c>
      <c r="BG28" s="327">
        <v>-1.57512E-2</v>
      </c>
      <c r="BH28" s="327">
        <v>1.7097500000000002E-2</v>
      </c>
      <c r="BI28" s="327">
        <v>-5.47936E-3</v>
      </c>
      <c r="BJ28" s="327">
        <v>-4.4385899999999999E-2</v>
      </c>
      <c r="BK28" s="327">
        <v>-2.3231399999999999E-2</v>
      </c>
      <c r="BL28" s="327">
        <v>-2.8626900000000002E-4</v>
      </c>
      <c r="BM28" s="327">
        <v>-6.3270400000000004E-2</v>
      </c>
      <c r="BN28" s="327">
        <v>-6.6557400000000003E-2</v>
      </c>
      <c r="BO28" s="327">
        <v>-8.5635299999999998E-2</v>
      </c>
      <c r="BP28" s="327">
        <v>-9.7659999999999997E-2</v>
      </c>
      <c r="BQ28" s="327">
        <v>-7.7085200000000006E-2</v>
      </c>
      <c r="BR28" s="327">
        <v>-0.11111799999999999</v>
      </c>
      <c r="BS28" s="327">
        <v>-8.9623400000000006E-2</v>
      </c>
      <c r="BT28" s="327">
        <v>-7.3851E-2</v>
      </c>
      <c r="BU28" s="327">
        <v>-7.5445399999999996E-2</v>
      </c>
      <c r="BV28" s="327">
        <v>-7.4038000000000007E-2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-1.294747619</v>
      </c>
      <c r="AX29" s="216">
        <v>-1.1725990783</v>
      </c>
      <c r="AY29" s="327">
        <v>-1.028232</v>
      </c>
      <c r="AZ29" s="327">
        <v>-0.9049895</v>
      </c>
      <c r="BA29" s="327">
        <v>-1.133542</v>
      </c>
      <c r="BB29" s="327">
        <v>-1.1576519999999999</v>
      </c>
      <c r="BC29" s="327">
        <v>-1.251568</v>
      </c>
      <c r="BD29" s="327">
        <v>-1.5040210000000001</v>
      </c>
      <c r="BE29" s="327">
        <v>-1.323558</v>
      </c>
      <c r="BF29" s="327">
        <v>-1.3165519999999999</v>
      </c>
      <c r="BG29" s="327">
        <v>-1.381273</v>
      </c>
      <c r="BH29" s="327">
        <v>-1.060414</v>
      </c>
      <c r="BI29" s="327">
        <v>-1.201422</v>
      </c>
      <c r="BJ29" s="327">
        <v>-1.351872</v>
      </c>
      <c r="BK29" s="327">
        <v>-1.390325</v>
      </c>
      <c r="BL29" s="327">
        <v>-1.4446570000000001</v>
      </c>
      <c r="BM29" s="327">
        <v>-1.6109309999999999</v>
      </c>
      <c r="BN29" s="327">
        <v>-1.8024819999999999</v>
      </c>
      <c r="BO29" s="327">
        <v>-2.0942270000000001</v>
      </c>
      <c r="BP29" s="327">
        <v>-1.962575</v>
      </c>
      <c r="BQ29" s="327">
        <v>-1.8199419999999999</v>
      </c>
      <c r="BR29" s="327">
        <v>-1.9467129999999999</v>
      </c>
      <c r="BS29" s="327">
        <v>-1.931122</v>
      </c>
      <c r="BT29" s="327">
        <v>-1.7804489999999999</v>
      </c>
      <c r="BU29" s="327">
        <v>-1.819871</v>
      </c>
      <c r="BV29" s="327">
        <v>-1.738815</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-4.5642857143000003E-2</v>
      </c>
      <c r="AX30" s="216">
        <v>-0.14115207372999999</v>
      </c>
      <c r="AY30" s="327">
        <v>5.0060800000000003E-2</v>
      </c>
      <c r="AZ30" s="327">
        <v>-4.9384999999999998E-2</v>
      </c>
      <c r="BA30" s="327">
        <v>-4.7450300000000001E-2</v>
      </c>
      <c r="BB30" s="327">
        <v>-6.7317100000000005E-2</v>
      </c>
      <c r="BC30" s="327">
        <v>-0.1139269</v>
      </c>
      <c r="BD30" s="327">
        <v>-8.4928000000000003E-2</v>
      </c>
      <c r="BE30" s="327">
        <v>-3.5251200000000003E-2</v>
      </c>
      <c r="BF30" s="327">
        <v>-8.2483000000000001E-2</v>
      </c>
      <c r="BG30" s="327">
        <v>-7.0791400000000004E-2</v>
      </c>
      <c r="BH30" s="327">
        <v>-6.8855200000000005E-2</v>
      </c>
      <c r="BI30" s="327">
        <v>-5.8776599999999998E-2</v>
      </c>
      <c r="BJ30" s="327">
        <v>-0.1111195</v>
      </c>
      <c r="BK30" s="327">
        <v>3.6554200000000002E-2</v>
      </c>
      <c r="BL30" s="327">
        <v>-5.7918400000000002E-2</v>
      </c>
      <c r="BM30" s="327">
        <v>-5.1554099999999999E-2</v>
      </c>
      <c r="BN30" s="327">
        <v>-7.6012399999999994E-2</v>
      </c>
      <c r="BO30" s="327">
        <v>-0.1183722</v>
      </c>
      <c r="BP30" s="327">
        <v>-8.3457799999999999E-2</v>
      </c>
      <c r="BQ30" s="327">
        <v>-2.88063E-2</v>
      </c>
      <c r="BR30" s="327">
        <v>-6.9621100000000005E-2</v>
      </c>
      <c r="BS30" s="327">
        <v>-6.2607899999999994E-2</v>
      </c>
      <c r="BT30" s="327">
        <v>-6.6438899999999995E-2</v>
      </c>
      <c r="BU30" s="327">
        <v>-6.9324899999999995E-2</v>
      </c>
      <c r="BV30" s="327">
        <v>-0.11245860000000001</v>
      </c>
    </row>
    <row r="31" spans="1:74" ht="11.1" customHeight="1" x14ac:dyDescent="0.2">
      <c r="A31" s="61" t="s">
        <v>193</v>
      </c>
      <c r="B31" s="643" t="s">
        <v>1186</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-0.4900176</v>
      </c>
      <c r="AX31" s="216">
        <v>-0.54513820000000002</v>
      </c>
      <c r="AY31" s="327">
        <v>-0.60148590000000002</v>
      </c>
      <c r="AZ31" s="327">
        <v>-0.57409010000000005</v>
      </c>
      <c r="BA31" s="327">
        <v>-0.65522760000000002</v>
      </c>
      <c r="BB31" s="327">
        <v>-0.66409510000000005</v>
      </c>
      <c r="BC31" s="327">
        <v>-0.64469469999999995</v>
      </c>
      <c r="BD31" s="327">
        <v>-0.62727670000000002</v>
      </c>
      <c r="BE31" s="327">
        <v>-0.64152779999999998</v>
      </c>
      <c r="BF31" s="327">
        <v>-0.64446630000000005</v>
      </c>
      <c r="BG31" s="327">
        <v>-0.59036379999999999</v>
      </c>
      <c r="BH31" s="327">
        <v>-0.635216</v>
      </c>
      <c r="BI31" s="327">
        <v>-0.61736279999999999</v>
      </c>
      <c r="BJ31" s="327">
        <v>-0.85188390000000003</v>
      </c>
      <c r="BK31" s="327">
        <v>-0.72445400000000004</v>
      </c>
      <c r="BL31" s="327">
        <v>-0.70554539999999999</v>
      </c>
      <c r="BM31" s="327">
        <v>-0.79918739999999999</v>
      </c>
      <c r="BN31" s="327">
        <v>-0.86440729999999999</v>
      </c>
      <c r="BO31" s="327">
        <v>-0.83952629999999995</v>
      </c>
      <c r="BP31" s="327">
        <v>-0.76306940000000001</v>
      </c>
      <c r="BQ31" s="327">
        <v>-0.79379770000000005</v>
      </c>
      <c r="BR31" s="327">
        <v>-0.76934179999999996</v>
      </c>
      <c r="BS31" s="327">
        <v>-0.79249179999999997</v>
      </c>
      <c r="BT31" s="327">
        <v>-0.85513470000000003</v>
      </c>
      <c r="BU31" s="327">
        <v>-0.75712440000000003</v>
      </c>
      <c r="BV31" s="327">
        <v>-0.92032329999999996</v>
      </c>
    </row>
    <row r="32" spans="1:74" ht="11.1" customHeight="1" x14ac:dyDescent="0.2">
      <c r="A32" s="61" t="s">
        <v>933</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0.8231406</v>
      </c>
      <c r="AW32" s="216">
        <v>0.31520969999999998</v>
      </c>
      <c r="AX32" s="216">
        <v>-0.52177959123999995</v>
      </c>
      <c r="AY32" s="327">
        <v>0.37242459999999999</v>
      </c>
      <c r="AZ32" s="327">
        <v>0.57674820000000004</v>
      </c>
      <c r="BA32" s="327">
        <v>0.22881940000000001</v>
      </c>
      <c r="BB32" s="327">
        <v>-0.39868890000000001</v>
      </c>
      <c r="BC32" s="327">
        <v>-0.64052299999999995</v>
      </c>
      <c r="BD32" s="327">
        <v>-0.61759280000000005</v>
      </c>
      <c r="BE32" s="327">
        <v>-0.54284030000000005</v>
      </c>
      <c r="BF32" s="327">
        <v>-0.33862490000000001</v>
      </c>
      <c r="BG32" s="327">
        <v>-0.14973049999999999</v>
      </c>
      <c r="BH32" s="327">
        <v>0.54306710000000002</v>
      </c>
      <c r="BI32" s="327">
        <v>0.1003703</v>
      </c>
      <c r="BJ32" s="327">
        <v>0.38603419999999999</v>
      </c>
      <c r="BK32" s="327">
        <v>0.2078228</v>
      </c>
      <c r="BL32" s="327">
        <v>0.51539699999999999</v>
      </c>
      <c r="BM32" s="327">
        <v>0.2114954</v>
      </c>
      <c r="BN32" s="327">
        <v>-0.34528989999999998</v>
      </c>
      <c r="BO32" s="327">
        <v>-0.58484259999999999</v>
      </c>
      <c r="BP32" s="327">
        <v>-0.58383479999999999</v>
      </c>
      <c r="BQ32" s="327">
        <v>-0.50394229999999995</v>
      </c>
      <c r="BR32" s="327">
        <v>-0.3023634</v>
      </c>
      <c r="BS32" s="327">
        <v>-9.4108399999999995E-2</v>
      </c>
      <c r="BT32" s="327">
        <v>0.62147629999999998</v>
      </c>
      <c r="BU32" s="327">
        <v>6.0484400000000001E-2</v>
      </c>
      <c r="BV32" s="327">
        <v>0.40850029999999998</v>
      </c>
    </row>
    <row r="33" spans="1:74" s="64" customFormat="1" ht="11.1" customHeight="1" x14ac:dyDescent="0.2">
      <c r="A33" s="61" t="s">
        <v>938</v>
      </c>
      <c r="B33" s="175" t="s">
        <v>526</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20.706569999999999</v>
      </c>
      <c r="AW33" s="216">
        <v>20.693280000000001</v>
      </c>
      <c r="AX33" s="216">
        <v>20.402367308999999</v>
      </c>
      <c r="AY33" s="327">
        <v>20.471810000000001</v>
      </c>
      <c r="AZ33" s="327">
        <v>20.41057</v>
      </c>
      <c r="BA33" s="327">
        <v>20.73893</v>
      </c>
      <c r="BB33" s="327">
        <v>20.428999999999998</v>
      </c>
      <c r="BC33" s="327">
        <v>20.670649999999998</v>
      </c>
      <c r="BD33" s="327">
        <v>20.975719999999999</v>
      </c>
      <c r="BE33" s="327">
        <v>21.141529999999999</v>
      </c>
      <c r="BF33" s="327">
        <v>21.23451</v>
      </c>
      <c r="BG33" s="327">
        <v>20.663049999999998</v>
      </c>
      <c r="BH33" s="327">
        <v>20.802050000000001</v>
      </c>
      <c r="BI33" s="327">
        <v>20.669239999999999</v>
      </c>
      <c r="BJ33" s="327">
        <v>21.045860000000001</v>
      </c>
      <c r="BK33" s="327">
        <v>20.77441</v>
      </c>
      <c r="BL33" s="327">
        <v>20.569479999999999</v>
      </c>
      <c r="BM33" s="327">
        <v>20.945869999999999</v>
      </c>
      <c r="BN33" s="327">
        <v>20.718509999999998</v>
      </c>
      <c r="BO33" s="327">
        <v>20.70787</v>
      </c>
      <c r="BP33" s="327">
        <v>21.373670000000001</v>
      </c>
      <c r="BQ33" s="327">
        <v>21.424040000000002</v>
      </c>
      <c r="BR33" s="327">
        <v>21.467919999999999</v>
      </c>
      <c r="BS33" s="327">
        <v>21.04562</v>
      </c>
      <c r="BT33" s="327">
        <v>21.03406</v>
      </c>
      <c r="BU33" s="327">
        <v>20.838570000000001</v>
      </c>
      <c r="BV33" s="327">
        <v>21.211449999999999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6" t="s">
        <v>1181</v>
      </c>
      <c r="B36" s="643" t="s">
        <v>1184</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3.1933961332999998</v>
      </c>
      <c r="AX36" s="216">
        <v>3.3939094128999998</v>
      </c>
      <c r="AY36" s="327">
        <v>3.5301130000000001</v>
      </c>
      <c r="AZ36" s="327">
        <v>3.2447439999999999</v>
      </c>
      <c r="BA36" s="327">
        <v>3.1512349999999998</v>
      </c>
      <c r="BB36" s="327">
        <v>2.92814</v>
      </c>
      <c r="BC36" s="327">
        <v>2.8386580000000001</v>
      </c>
      <c r="BD36" s="327">
        <v>2.9188179999999999</v>
      </c>
      <c r="BE36" s="327">
        <v>3.0098310000000001</v>
      </c>
      <c r="BF36" s="327">
        <v>2.9794360000000002</v>
      </c>
      <c r="BG36" s="327">
        <v>3.0953900000000001</v>
      </c>
      <c r="BH36" s="327">
        <v>3.1625009999999998</v>
      </c>
      <c r="BI36" s="327">
        <v>3.3079710000000002</v>
      </c>
      <c r="BJ36" s="327">
        <v>3.497881</v>
      </c>
      <c r="BK36" s="327">
        <v>3.6979929999999999</v>
      </c>
      <c r="BL36" s="327">
        <v>3.4376030000000002</v>
      </c>
      <c r="BM36" s="327">
        <v>3.368109</v>
      </c>
      <c r="BN36" s="327">
        <v>3.1441129999999999</v>
      </c>
      <c r="BO36" s="327">
        <v>3.0281189999999998</v>
      </c>
      <c r="BP36" s="327">
        <v>3.1150959999999999</v>
      </c>
      <c r="BQ36" s="327">
        <v>3.1786129999999999</v>
      </c>
      <c r="BR36" s="327">
        <v>3.1422829999999999</v>
      </c>
      <c r="BS36" s="327">
        <v>3.254184</v>
      </c>
      <c r="BT36" s="327">
        <v>3.3187829999999998</v>
      </c>
      <c r="BU36" s="327">
        <v>3.4689009999999998</v>
      </c>
      <c r="BV36" s="327">
        <v>3.647767</v>
      </c>
    </row>
    <row r="37" spans="1:74" ht="11.1" customHeight="1" x14ac:dyDescent="0.2">
      <c r="A37" s="636" t="s">
        <v>935</v>
      </c>
      <c r="B37" s="176" t="s">
        <v>527</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-3.3847599999999999E-2</v>
      </c>
      <c r="AX37" s="216">
        <v>1.7790199999999999E-2</v>
      </c>
      <c r="AY37" s="327">
        <v>-3.7223600000000003E-2</v>
      </c>
      <c r="AZ37" s="327">
        <v>5.0787499999999999E-2</v>
      </c>
      <c r="BA37" s="327">
        <v>-1.3557700000000001E-3</v>
      </c>
      <c r="BB37" s="327">
        <v>-2.4405400000000002E-3</v>
      </c>
      <c r="BC37" s="327">
        <v>-4.8189099999999999E-2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642</v>
      </c>
      <c r="B38" s="643" t="s">
        <v>528</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9.0856333333000006</v>
      </c>
      <c r="AX38" s="216">
        <v>9.0800967741999994</v>
      </c>
      <c r="AY38" s="327">
        <v>8.7706990000000005</v>
      </c>
      <c r="AZ38" s="327">
        <v>9.0083000000000002</v>
      </c>
      <c r="BA38" s="327">
        <v>9.4009300000000007</v>
      </c>
      <c r="BB38" s="327">
        <v>9.3070579999999996</v>
      </c>
      <c r="BC38" s="327">
        <v>9.6238419999999998</v>
      </c>
      <c r="BD38" s="327">
        <v>9.7936169999999994</v>
      </c>
      <c r="BE38" s="327">
        <v>9.6699900000000003</v>
      </c>
      <c r="BF38" s="327">
        <v>9.6922910000000009</v>
      </c>
      <c r="BG38" s="327">
        <v>9.2823069999999994</v>
      </c>
      <c r="BH38" s="327">
        <v>9.2172269999999994</v>
      </c>
      <c r="BI38" s="327">
        <v>9.1125389999999999</v>
      </c>
      <c r="BJ38" s="327">
        <v>9.2840819999999997</v>
      </c>
      <c r="BK38" s="327">
        <v>8.8116970000000006</v>
      </c>
      <c r="BL38" s="327">
        <v>8.9764400000000002</v>
      </c>
      <c r="BM38" s="327">
        <v>9.3064149999999994</v>
      </c>
      <c r="BN38" s="327">
        <v>9.3255759999999999</v>
      </c>
      <c r="BO38" s="327">
        <v>9.586449</v>
      </c>
      <c r="BP38" s="327">
        <v>9.8094260000000002</v>
      </c>
      <c r="BQ38" s="327">
        <v>9.6839130000000004</v>
      </c>
      <c r="BR38" s="327">
        <v>9.7960820000000002</v>
      </c>
      <c r="BS38" s="327">
        <v>9.3798180000000002</v>
      </c>
      <c r="BT38" s="327">
        <v>9.2552050000000001</v>
      </c>
      <c r="BU38" s="327">
        <v>9.0798719999999999</v>
      </c>
      <c r="BV38" s="327">
        <v>9.1576570000000004</v>
      </c>
    </row>
    <row r="39" spans="1:74" ht="11.1" customHeight="1" x14ac:dyDescent="0.2">
      <c r="A39" s="61" t="s">
        <v>1107</v>
      </c>
      <c r="B39" s="643" t="s">
        <v>1108</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0.99034699999999998</v>
      </c>
      <c r="AX39" s="216">
        <v>0.93673119677000005</v>
      </c>
      <c r="AY39" s="327">
        <v>0.88115330000000003</v>
      </c>
      <c r="AZ39" s="327">
        <v>0.91873170000000004</v>
      </c>
      <c r="BA39" s="327">
        <v>0.95223290000000005</v>
      </c>
      <c r="BB39" s="327">
        <v>0.93620210000000004</v>
      </c>
      <c r="BC39" s="327">
        <v>0.98521539999999996</v>
      </c>
      <c r="BD39" s="327">
        <v>1.001827</v>
      </c>
      <c r="BE39" s="327">
        <v>0.97794270000000005</v>
      </c>
      <c r="BF39" s="327">
        <v>0.98669759999999995</v>
      </c>
      <c r="BG39" s="327">
        <v>0.934415</v>
      </c>
      <c r="BH39" s="327">
        <v>0.93689080000000002</v>
      </c>
      <c r="BI39" s="327">
        <v>0.93067420000000001</v>
      </c>
      <c r="BJ39" s="327">
        <v>0.95792569999999999</v>
      </c>
      <c r="BK39" s="327">
        <v>0.88295040000000002</v>
      </c>
      <c r="BL39" s="327">
        <v>0.91527360000000002</v>
      </c>
      <c r="BM39" s="327">
        <v>0.94239669999999998</v>
      </c>
      <c r="BN39" s="327">
        <v>0.9425753</v>
      </c>
      <c r="BO39" s="327">
        <v>0.97969899999999999</v>
      </c>
      <c r="BP39" s="327">
        <v>1.006575</v>
      </c>
      <c r="BQ39" s="327">
        <v>0.9794081</v>
      </c>
      <c r="BR39" s="327">
        <v>1.0005200000000001</v>
      </c>
      <c r="BS39" s="327">
        <v>0.94377730000000004</v>
      </c>
      <c r="BT39" s="327">
        <v>0.94003460000000005</v>
      </c>
      <c r="BU39" s="327">
        <v>0.92671420000000004</v>
      </c>
      <c r="BV39" s="327">
        <v>0.94419690000000001</v>
      </c>
    </row>
    <row r="40" spans="1:74" ht="11.1" customHeight="1" x14ac:dyDescent="0.2">
      <c r="A40" s="61" t="s">
        <v>643</v>
      </c>
      <c r="B40" s="643" t="s">
        <v>517</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1.7793000000000001</v>
      </c>
      <c r="AX40" s="216">
        <v>1.6441935484000001</v>
      </c>
      <c r="AY40" s="327">
        <v>1.6821029999999999</v>
      </c>
      <c r="AZ40" s="327">
        <v>1.6929399999999999</v>
      </c>
      <c r="BA40" s="327">
        <v>1.7601249999999999</v>
      </c>
      <c r="BB40" s="327">
        <v>1.759644</v>
      </c>
      <c r="BC40" s="327">
        <v>1.763118</v>
      </c>
      <c r="BD40" s="327">
        <v>1.8367549999999999</v>
      </c>
      <c r="BE40" s="327">
        <v>1.858544</v>
      </c>
      <c r="BF40" s="327">
        <v>1.854385</v>
      </c>
      <c r="BG40" s="327">
        <v>1.776599</v>
      </c>
      <c r="BH40" s="327">
        <v>1.7905949999999999</v>
      </c>
      <c r="BI40" s="327">
        <v>1.78914</v>
      </c>
      <c r="BJ40" s="327">
        <v>1.8179419999999999</v>
      </c>
      <c r="BK40" s="327">
        <v>1.7081500000000001</v>
      </c>
      <c r="BL40" s="327">
        <v>1.715541</v>
      </c>
      <c r="BM40" s="327">
        <v>1.7801769999999999</v>
      </c>
      <c r="BN40" s="327">
        <v>1.7795160000000001</v>
      </c>
      <c r="BO40" s="327">
        <v>1.783231</v>
      </c>
      <c r="BP40" s="327">
        <v>1.8565769999999999</v>
      </c>
      <c r="BQ40" s="327">
        <v>1.8792340000000001</v>
      </c>
      <c r="BR40" s="327">
        <v>1.87666</v>
      </c>
      <c r="BS40" s="327">
        <v>1.8012870000000001</v>
      </c>
      <c r="BT40" s="327">
        <v>1.8163199999999999</v>
      </c>
      <c r="BU40" s="327">
        <v>1.815931</v>
      </c>
      <c r="BV40" s="327">
        <v>1.844827</v>
      </c>
    </row>
    <row r="41" spans="1:74" ht="11.1" customHeight="1" x14ac:dyDescent="0.2">
      <c r="A41" s="61" t="s">
        <v>644</v>
      </c>
      <c r="B41" s="643" t="s">
        <v>529</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4.22</v>
      </c>
      <c r="AX41" s="216">
        <v>3.9806774194000001</v>
      </c>
      <c r="AY41" s="327">
        <v>4.1823750000000004</v>
      </c>
      <c r="AZ41" s="327">
        <v>4.2472440000000002</v>
      </c>
      <c r="BA41" s="327">
        <v>4.1741339999999996</v>
      </c>
      <c r="BB41" s="327">
        <v>4.1626609999999999</v>
      </c>
      <c r="BC41" s="327">
        <v>4.1671579999999997</v>
      </c>
      <c r="BD41" s="327">
        <v>3.9829249999999998</v>
      </c>
      <c r="BE41" s="327">
        <v>4.0565889999999998</v>
      </c>
      <c r="BF41" s="327">
        <v>4.1676279999999997</v>
      </c>
      <c r="BG41" s="327">
        <v>4.0849190000000002</v>
      </c>
      <c r="BH41" s="327">
        <v>4.3015610000000004</v>
      </c>
      <c r="BI41" s="327">
        <v>4.1671829999999996</v>
      </c>
      <c r="BJ41" s="327">
        <v>4.2313460000000003</v>
      </c>
      <c r="BK41" s="327">
        <v>4.2643579999999996</v>
      </c>
      <c r="BL41" s="327">
        <v>4.2054270000000002</v>
      </c>
      <c r="BM41" s="327">
        <v>4.2367999999999997</v>
      </c>
      <c r="BN41" s="327">
        <v>4.1822869999999996</v>
      </c>
      <c r="BO41" s="327">
        <v>4.0250890000000004</v>
      </c>
      <c r="BP41" s="327">
        <v>4.1504659999999998</v>
      </c>
      <c r="BQ41" s="327">
        <v>4.1557389999999996</v>
      </c>
      <c r="BR41" s="327">
        <v>4.1122649999999998</v>
      </c>
      <c r="BS41" s="327">
        <v>4.1912209999999996</v>
      </c>
      <c r="BT41" s="327">
        <v>4.295331</v>
      </c>
      <c r="BU41" s="327">
        <v>4.1555210000000002</v>
      </c>
      <c r="BV41" s="327">
        <v>4.320729</v>
      </c>
    </row>
    <row r="42" spans="1:74" ht="11.1" customHeight="1" x14ac:dyDescent="0.2">
      <c r="A42" s="61" t="s">
        <v>645</v>
      </c>
      <c r="B42" s="643" t="s">
        <v>530</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0.38023333332999998</v>
      </c>
      <c r="AX42" s="216">
        <v>0.32190322581000003</v>
      </c>
      <c r="AY42" s="327">
        <v>0.41679060000000001</v>
      </c>
      <c r="AZ42" s="327">
        <v>0.31663799999999998</v>
      </c>
      <c r="BA42" s="327">
        <v>0.38332240000000001</v>
      </c>
      <c r="BB42" s="327">
        <v>0.35309079999999998</v>
      </c>
      <c r="BC42" s="327">
        <v>0.31513140000000001</v>
      </c>
      <c r="BD42" s="327">
        <v>0.32247369999999997</v>
      </c>
      <c r="BE42" s="327">
        <v>0.38786409999999999</v>
      </c>
      <c r="BF42" s="327">
        <v>0.32662869999999999</v>
      </c>
      <c r="BG42" s="327">
        <v>0.31929819999999998</v>
      </c>
      <c r="BH42" s="327">
        <v>0.30015760000000002</v>
      </c>
      <c r="BI42" s="327">
        <v>0.31920779999999999</v>
      </c>
      <c r="BJ42" s="327">
        <v>0.30146869999999998</v>
      </c>
      <c r="BK42" s="327">
        <v>0.39963929999999998</v>
      </c>
      <c r="BL42" s="327">
        <v>0.31269269999999999</v>
      </c>
      <c r="BM42" s="327">
        <v>0.3773783</v>
      </c>
      <c r="BN42" s="327">
        <v>0.3478907</v>
      </c>
      <c r="BO42" s="327">
        <v>0.31085309999999999</v>
      </c>
      <c r="BP42" s="327">
        <v>0.319108</v>
      </c>
      <c r="BQ42" s="327">
        <v>0.38503979999999999</v>
      </c>
      <c r="BR42" s="327">
        <v>0.32627080000000003</v>
      </c>
      <c r="BS42" s="327">
        <v>0.31864239999999999</v>
      </c>
      <c r="BT42" s="327">
        <v>0.2999211</v>
      </c>
      <c r="BU42" s="327">
        <v>0.32204070000000001</v>
      </c>
      <c r="BV42" s="327">
        <v>0.3048787</v>
      </c>
    </row>
    <row r="43" spans="1:74" ht="11.1" customHeight="1" x14ac:dyDescent="0.2">
      <c r="A43" s="61" t="s">
        <v>936</v>
      </c>
      <c r="B43" s="643" t="s">
        <v>1185</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2.1292650000000002</v>
      </c>
      <c r="AX43" s="216">
        <v>1.9638078999999999</v>
      </c>
      <c r="AY43" s="327">
        <v>1.9269480000000001</v>
      </c>
      <c r="AZ43" s="327">
        <v>1.8499190000000001</v>
      </c>
      <c r="BA43" s="327">
        <v>1.870541</v>
      </c>
      <c r="BB43" s="327">
        <v>1.9208430000000001</v>
      </c>
      <c r="BC43" s="327">
        <v>2.0109319999999999</v>
      </c>
      <c r="BD43" s="327">
        <v>2.1589010000000002</v>
      </c>
      <c r="BE43" s="327">
        <v>2.208548</v>
      </c>
      <c r="BF43" s="327">
        <v>2.2353619999999998</v>
      </c>
      <c r="BG43" s="327">
        <v>2.1247760000000002</v>
      </c>
      <c r="BH43" s="327">
        <v>2.0153639999999999</v>
      </c>
      <c r="BI43" s="327">
        <v>1.9870239999999999</v>
      </c>
      <c r="BJ43" s="327">
        <v>1.897308</v>
      </c>
      <c r="BK43" s="327">
        <v>1.929603</v>
      </c>
      <c r="BL43" s="327">
        <v>1.871011</v>
      </c>
      <c r="BM43" s="327">
        <v>1.878342</v>
      </c>
      <c r="BN43" s="327">
        <v>1.94157</v>
      </c>
      <c r="BO43" s="327">
        <v>2.0223200000000001</v>
      </c>
      <c r="BP43" s="327">
        <v>2.1607620000000001</v>
      </c>
      <c r="BQ43" s="327">
        <v>2.1913420000000001</v>
      </c>
      <c r="BR43" s="327">
        <v>2.2355770000000001</v>
      </c>
      <c r="BS43" s="327">
        <v>2.1207039999999999</v>
      </c>
      <c r="BT43" s="327">
        <v>2.0338620000000001</v>
      </c>
      <c r="BU43" s="327">
        <v>2.0101270000000002</v>
      </c>
      <c r="BV43" s="327">
        <v>1.919759</v>
      </c>
    </row>
    <row r="44" spans="1:74" ht="11.1" customHeight="1" x14ac:dyDescent="0.2">
      <c r="A44" s="61" t="s">
        <v>646</v>
      </c>
      <c r="B44" s="643"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20.753980200000001</v>
      </c>
      <c r="AX44" s="216">
        <v>20.402378481</v>
      </c>
      <c r="AY44" s="327">
        <v>20.471810000000001</v>
      </c>
      <c r="AZ44" s="327">
        <v>20.41057</v>
      </c>
      <c r="BA44" s="327">
        <v>20.73893</v>
      </c>
      <c r="BB44" s="327">
        <v>20.428999999999998</v>
      </c>
      <c r="BC44" s="327">
        <v>20.670649999999998</v>
      </c>
      <c r="BD44" s="327">
        <v>20.975719999999999</v>
      </c>
      <c r="BE44" s="327">
        <v>21.141529999999999</v>
      </c>
      <c r="BF44" s="327">
        <v>21.23451</v>
      </c>
      <c r="BG44" s="327">
        <v>20.663049999999998</v>
      </c>
      <c r="BH44" s="327">
        <v>20.802050000000001</v>
      </c>
      <c r="BI44" s="327">
        <v>20.669239999999999</v>
      </c>
      <c r="BJ44" s="327">
        <v>21.045860000000001</v>
      </c>
      <c r="BK44" s="327">
        <v>20.77441</v>
      </c>
      <c r="BL44" s="327">
        <v>20.569479999999999</v>
      </c>
      <c r="BM44" s="327">
        <v>20.945869999999999</v>
      </c>
      <c r="BN44" s="327">
        <v>20.718509999999998</v>
      </c>
      <c r="BO44" s="327">
        <v>20.70787</v>
      </c>
      <c r="BP44" s="327">
        <v>21.373670000000001</v>
      </c>
      <c r="BQ44" s="327">
        <v>21.424040000000002</v>
      </c>
      <c r="BR44" s="327">
        <v>21.467919999999999</v>
      </c>
      <c r="BS44" s="327">
        <v>21.04562</v>
      </c>
      <c r="BT44" s="327">
        <v>21.03406</v>
      </c>
      <c r="BU44" s="327">
        <v>20.838570000000001</v>
      </c>
      <c r="BV44" s="327">
        <v>21.211449999999999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937</v>
      </c>
      <c r="B46" s="177" t="s">
        <v>1194</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0.91618975856999996</v>
      </c>
      <c r="AX46" s="216">
        <v>1.2471015982</v>
      </c>
      <c r="AY46" s="327">
        <v>1.129149</v>
      </c>
      <c r="AZ46" s="327">
        <v>1.011774</v>
      </c>
      <c r="BA46" s="327">
        <v>1.5040990000000001</v>
      </c>
      <c r="BB46" s="327">
        <v>1.3416170000000001</v>
      </c>
      <c r="BC46" s="327">
        <v>1.608941</v>
      </c>
      <c r="BD46" s="327">
        <v>1.3034809999999999</v>
      </c>
      <c r="BE46" s="327">
        <v>1.545139</v>
      </c>
      <c r="BF46" s="327">
        <v>1.573194</v>
      </c>
      <c r="BG46" s="327">
        <v>1.0412030000000001</v>
      </c>
      <c r="BH46" s="327">
        <v>0.73591010000000001</v>
      </c>
      <c r="BI46" s="327">
        <v>0.38857570000000002</v>
      </c>
      <c r="BJ46" s="327">
        <v>0.1207104</v>
      </c>
      <c r="BK46" s="327">
        <v>0.49853009999999998</v>
      </c>
      <c r="BL46" s="327">
        <v>5.8163699999999999E-2</v>
      </c>
      <c r="BM46" s="327">
        <v>0.52847200000000005</v>
      </c>
      <c r="BN46" s="327">
        <v>0.3587844</v>
      </c>
      <c r="BO46" s="327">
        <v>0.35655249999999999</v>
      </c>
      <c r="BP46" s="327">
        <v>0.41790040000000001</v>
      </c>
      <c r="BQ46" s="327">
        <v>0.47001710000000002</v>
      </c>
      <c r="BR46" s="327">
        <v>0.41475050000000002</v>
      </c>
      <c r="BS46" s="327">
        <v>-6.0488500000000001E-2</v>
      </c>
      <c r="BT46" s="327">
        <v>-0.55845069999999997</v>
      </c>
      <c r="BU46" s="327">
        <v>-0.86475009999999997</v>
      </c>
      <c r="BV46" s="327">
        <v>-1.1902539999999999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939</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7"/>
      <c r="AZ48" s="407"/>
      <c r="BA48" s="407"/>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647</v>
      </c>
      <c r="B50" s="175" t="s">
        <v>531</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442.98942856999997</v>
      </c>
      <c r="AX50" s="68">
        <v>439.738</v>
      </c>
      <c r="AY50" s="329">
        <v>450.29309999999998</v>
      </c>
      <c r="AZ50" s="329">
        <v>465.11439999999999</v>
      </c>
      <c r="BA50" s="329">
        <v>483.18169999999998</v>
      </c>
      <c r="BB50" s="329">
        <v>487.67410000000001</v>
      </c>
      <c r="BC50" s="329">
        <v>491.7989</v>
      </c>
      <c r="BD50" s="329">
        <v>480.84109999999998</v>
      </c>
      <c r="BE50" s="329">
        <v>470.91120000000001</v>
      </c>
      <c r="BF50" s="329">
        <v>467.96300000000002</v>
      </c>
      <c r="BG50" s="329">
        <v>470.39679999999998</v>
      </c>
      <c r="BH50" s="329">
        <v>484.1311</v>
      </c>
      <c r="BI50" s="329">
        <v>485.17829999999998</v>
      </c>
      <c r="BJ50" s="329">
        <v>477.42219999999998</v>
      </c>
      <c r="BK50" s="329">
        <v>485.99130000000002</v>
      </c>
      <c r="BL50" s="329">
        <v>498.55459999999999</v>
      </c>
      <c r="BM50" s="329">
        <v>514.30160000000001</v>
      </c>
      <c r="BN50" s="329">
        <v>516.45899999999995</v>
      </c>
      <c r="BO50" s="329">
        <v>518.36800000000005</v>
      </c>
      <c r="BP50" s="329">
        <v>505.65710000000001</v>
      </c>
      <c r="BQ50" s="329">
        <v>494.14550000000003</v>
      </c>
      <c r="BR50" s="329">
        <v>489.90309999999999</v>
      </c>
      <c r="BS50" s="329">
        <v>491.07530000000003</v>
      </c>
      <c r="BT50" s="329">
        <v>503.66419999999999</v>
      </c>
      <c r="BU50" s="329">
        <v>503.35140000000001</v>
      </c>
      <c r="BV50" s="329">
        <v>494.39299999999997</v>
      </c>
    </row>
    <row r="51" spans="1:74" ht="11.1" customHeight="1" x14ac:dyDescent="0.2">
      <c r="A51" s="637" t="s">
        <v>1183</v>
      </c>
      <c r="B51" s="66" t="s">
        <v>1184</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207.38900000000001</v>
      </c>
      <c r="AX51" s="68">
        <v>184.98699999999999</v>
      </c>
      <c r="AY51" s="329">
        <v>157.6815</v>
      </c>
      <c r="AZ51" s="329">
        <v>144.947</v>
      </c>
      <c r="BA51" s="329">
        <v>147.62270000000001</v>
      </c>
      <c r="BB51" s="329">
        <v>163.17070000000001</v>
      </c>
      <c r="BC51" s="329">
        <v>183.83340000000001</v>
      </c>
      <c r="BD51" s="329">
        <v>202.3595</v>
      </c>
      <c r="BE51" s="329">
        <v>219.2852</v>
      </c>
      <c r="BF51" s="329">
        <v>237.67920000000001</v>
      </c>
      <c r="BG51" s="329">
        <v>243.33109999999999</v>
      </c>
      <c r="BH51" s="329">
        <v>239.4049</v>
      </c>
      <c r="BI51" s="329">
        <v>225.20740000000001</v>
      </c>
      <c r="BJ51" s="329">
        <v>199.87979999999999</v>
      </c>
      <c r="BK51" s="329">
        <v>174.09870000000001</v>
      </c>
      <c r="BL51" s="329">
        <v>160.40020000000001</v>
      </c>
      <c r="BM51" s="329">
        <v>162.58770000000001</v>
      </c>
      <c r="BN51" s="329">
        <v>176.2216</v>
      </c>
      <c r="BO51" s="329">
        <v>195.0692</v>
      </c>
      <c r="BP51" s="329">
        <v>212.2013</v>
      </c>
      <c r="BQ51" s="329">
        <v>227.9794</v>
      </c>
      <c r="BR51" s="329">
        <v>245.38229999999999</v>
      </c>
      <c r="BS51" s="329">
        <v>250.17840000000001</v>
      </c>
      <c r="BT51" s="329">
        <v>244.69810000000001</v>
      </c>
      <c r="BU51" s="329">
        <v>231.63390000000001</v>
      </c>
      <c r="BV51" s="329">
        <v>205.78919999999999</v>
      </c>
    </row>
    <row r="52" spans="1:74" ht="11.1" customHeight="1" x14ac:dyDescent="0.2">
      <c r="A52" s="61" t="s">
        <v>940</v>
      </c>
      <c r="B52" s="175" t="s">
        <v>527</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91.967285713999999</v>
      </c>
      <c r="AX52" s="68">
        <v>89.451999999999998</v>
      </c>
      <c r="AY52" s="329">
        <v>92.408540000000002</v>
      </c>
      <c r="AZ52" s="329">
        <v>92.378489999999999</v>
      </c>
      <c r="BA52" s="329">
        <v>93.123649999999998</v>
      </c>
      <c r="BB52" s="329">
        <v>93.769109999999998</v>
      </c>
      <c r="BC52" s="329">
        <v>91.212019999999995</v>
      </c>
      <c r="BD52" s="329">
        <v>90.354010000000002</v>
      </c>
      <c r="BE52" s="329">
        <v>88.476699999999994</v>
      </c>
      <c r="BF52" s="329">
        <v>87.200410000000005</v>
      </c>
      <c r="BG52" s="329">
        <v>88.195549999999997</v>
      </c>
      <c r="BH52" s="329">
        <v>90.69417</v>
      </c>
      <c r="BI52" s="329">
        <v>87.636089999999996</v>
      </c>
      <c r="BJ52" s="329">
        <v>81.635319999999993</v>
      </c>
      <c r="BK52" s="329">
        <v>88.557379999999995</v>
      </c>
      <c r="BL52" s="329">
        <v>90.620729999999995</v>
      </c>
      <c r="BM52" s="329">
        <v>92.689589999999995</v>
      </c>
      <c r="BN52" s="329">
        <v>94.256659999999997</v>
      </c>
      <c r="BO52" s="329">
        <v>92.221199999999996</v>
      </c>
      <c r="BP52" s="329">
        <v>91.650899999999993</v>
      </c>
      <c r="BQ52" s="329">
        <v>89.668450000000007</v>
      </c>
      <c r="BR52" s="329">
        <v>87.849050000000005</v>
      </c>
      <c r="BS52" s="329">
        <v>88.472279999999998</v>
      </c>
      <c r="BT52" s="329">
        <v>90.796610000000001</v>
      </c>
      <c r="BU52" s="329">
        <v>88.020070000000004</v>
      </c>
      <c r="BV52" s="329">
        <v>82.018190000000004</v>
      </c>
    </row>
    <row r="53" spans="1:74" ht="11.1" customHeight="1" x14ac:dyDescent="0.2">
      <c r="A53" s="61" t="s">
        <v>942</v>
      </c>
      <c r="B53" s="175" t="s">
        <v>532</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28.9498049</v>
      </c>
      <c r="AX53" s="68">
        <v>29.202910800000002</v>
      </c>
      <c r="AY53" s="329">
        <v>30.896909999999998</v>
      </c>
      <c r="AZ53" s="329">
        <v>31.031690000000001</v>
      </c>
      <c r="BA53" s="329">
        <v>30.95298</v>
      </c>
      <c r="BB53" s="329">
        <v>30.514589999999998</v>
      </c>
      <c r="BC53" s="329">
        <v>30.251670000000001</v>
      </c>
      <c r="BD53" s="329">
        <v>29.95138</v>
      </c>
      <c r="BE53" s="329">
        <v>29.69605</v>
      </c>
      <c r="BF53" s="329">
        <v>29.175380000000001</v>
      </c>
      <c r="BG53" s="329">
        <v>29.221240000000002</v>
      </c>
      <c r="BH53" s="329">
        <v>28.640969999999999</v>
      </c>
      <c r="BI53" s="329">
        <v>29.16414</v>
      </c>
      <c r="BJ53" s="329">
        <v>29.862870000000001</v>
      </c>
      <c r="BK53" s="329">
        <v>31.55162</v>
      </c>
      <c r="BL53" s="329">
        <v>31.686990000000002</v>
      </c>
      <c r="BM53" s="329">
        <v>31.610749999999999</v>
      </c>
      <c r="BN53" s="329">
        <v>31.17305</v>
      </c>
      <c r="BO53" s="329">
        <v>30.910029999999999</v>
      </c>
      <c r="BP53" s="329">
        <v>30.611370000000001</v>
      </c>
      <c r="BQ53" s="329">
        <v>30.356619999999999</v>
      </c>
      <c r="BR53" s="329">
        <v>29.836030000000001</v>
      </c>
      <c r="BS53" s="329">
        <v>29.879760000000001</v>
      </c>
      <c r="BT53" s="329">
        <v>29.299589999999998</v>
      </c>
      <c r="BU53" s="329">
        <v>29.821770000000001</v>
      </c>
      <c r="BV53" s="329">
        <v>30.51887</v>
      </c>
    </row>
    <row r="54" spans="1:74" ht="11.1" customHeight="1" x14ac:dyDescent="0.2">
      <c r="A54" s="61" t="s">
        <v>621</v>
      </c>
      <c r="B54" s="175" t="s">
        <v>533</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226.54814286000001</v>
      </c>
      <c r="AX54" s="68">
        <v>248.06299999999999</v>
      </c>
      <c r="AY54" s="329">
        <v>255.27090000000001</v>
      </c>
      <c r="AZ54" s="329">
        <v>252.10599999999999</v>
      </c>
      <c r="BA54" s="329">
        <v>244.1412</v>
      </c>
      <c r="BB54" s="329">
        <v>238.70339999999999</v>
      </c>
      <c r="BC54" s="329">
        <v>238.14150000000001</v>
      </c>
      <c r="BD54" s="329">
        <v>239.56829999999999</v>
      </c>
      <c r="BE54" s="329">
        <v>238.88980000000001</v>
      </c>
      <c r="BF54" s="329">
        <v>233.89240000000001</v>
      </c>
      <c r="BG54" s="329">
        <v>234.07400000000001</v>
      </c>
      <c r="BH54" s="329">
        <v>228.76609999999999</v>
      </c>
      <c r="BI54" s="329">
        <v>237.13800000000001</v>
      </c>
      <c r="BJ54" s="329">
        <v>247.08949999999999</v>
      </c>
      <c r="BK54" s="329">
        <v>255.81229999999999</v>
      </c>
      <c r="BL54" s="329">
        <v>253.72730000000001</v>
      </c>
      <c r="BM54" s="329">
        <v>246.23949999999999</v>
      </c>
      <c r="BN54" s="329">
        <v>241.12110000000001</v>
      </c>
      <c r="BO54" s="329">
        <v>240.666</v>
      </c>
      <c r="BP54" s="329">
        <v>242.67339999999999</v>
      </c>
      <c r="BQ54" s="329">
        <v>242.6078</v>
      </c>
      <c r="BR54" s="329">
        <v>238.20249999999999</v>
      </c>
      <c r="BS54" s="329">
        <v>238.2039</v>
      </c>
      <c r="BT54" s="329">
        <v>232.2191</v>
      </c>
      <c r="BU54" s="329">
        <v>240.3708</v>
      </c>
      <c r="BV54" s="329">
        <v>250.4417</v>
      </c>
    </row>
    <row r="55" spans="1:74" ht="11.1" customHeight="1" x14ac:dyDescent="0.2">
      <c r="A55" s="61" t="s">
        <v>622</v>
      </c>
      <c r="B55" s="175" t="s">
        <v>534</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23.369285714</v>
      </c>
      <c r="AX55" s="68">
        <v>25.704000000000001</v>
      </c>
      <c r="AY55" s="329">
        <v>28.221489999999999</v>
      </c>
      <c r="AZ55" s="329">
        <v>28.451809999999998</v>
      </c>
      <c r="BA55" s="329">
        <v>25.324259999999999</v>
      </c>
      <c r="BB55" s="329">
        <v>22.72756</v>
      </c>
      <c r="BC55" s="329">
        <v>23.862490000000001</v>
      </c>
      <c r="BD55" s="329">
        <v>24.089549999999999</v>
      </c>
      <c r="BE55" s="329">
        <v>23.98789</v>
      </c>
      <c r="BF55" s="329">
        <v>24.448519999999998</v>
      </c>
      <c r="BG55" s="329">
        <v>24.851379999999999</v>
      </c>
      <c r="BH55" s="329">
        <v>24.32619</v>
      </c>
      <c r="BI55" s="329">
        <v>25.027519999999999</v>
      </c>
      <c r="BJ55" s="329">
        <v>25.480509999999999</v>
      </c>
      <c r="BK55" s="329">
        <v>27.605399999999999</v>
      </c>
      <c r="BL55" s="329">
        <v>27.983419999999999</v>
      </c>
      <c r="BM55" s="329">
        <v>25.114129999999999</v>
      </c>
      <c r="BN55" s="329">
        <v>22.607030000000002</v>
      </c>
      <c r="BO55" s="329">
        <v>23.87527</v>
      </c>
      <c r="BP55" s="329">
        <v>24.02872</v>
      </c>
      <c r="BQ55" s="329">
        <v>24.036490000000001</v>
      </c>
      <c r="BR55" s="329">
        <v>24.658049999999999</v>
      </c>
      <c r="BS55" s="329">
        <v>25.104130000000001</v>
      </c>
      <c r="BT55" s="329">
        <v>24.689789999999999</v>
      </c>
      <c r="BU55" s="329">
        <v>25.12153</v>
      </c>
      <c r="BV55" s="329">
        <v>25.280480000000001</v>
      </c>
    </row>
    <row r="56" spans="1:74" ht="11.1" customHeight="1" x14ac:dyDescent="0.2">
      <c r="A56" s="61" t="s">
        <v>623</v>
      </c>
      <c r="B56" s="175" t="s">
        <v>869</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203.179</v>
      </c>
      <c r="AX56" s="68">
        <v>222.35900000000001</v>
      </c>
      <c r="AY56" s="329">
        <v>227.04939999999999</v>
      </c>
      <c r="AZ56" s="329">
        <v>223.6542</v>
      </c>
      <c r="BA56" s="329">
        <v>218.81700000000001</v>
      </c>
      <c r="BB56" s="329">
        <v>215.97579999999999</v>
      </c>
      <c r="BC56" s="329">
        <v>214.279</v>
      </c>
      <c r="BD56" s="329">
        <v>215.4787</v>
      </c>
      <c r="BE56" s="329">
        <v>214.90190000000001</v>
      </c>
      <c r="BF56" s="329">
        <v>209.44390000000001</v>
      </c>
      <c r="BG56" s="329">
        <v>209.2227</v>
      </c>
      <c r="BH56" s="329">
        <v>204.43989999999999</v>
      </c>
      <c r="BI56" s="329">
        <v>212.1105</v>
      </c>
      <c r="BJ56" s="329">
        <v>221.60900000000001</v>
      </c>
      <c r="BK56" s="329">
        <v>228.20689999999999</v>
      </c>
      <c r="BL56" s="329">
        <v>225.7439</v>
      </c>
      <c r="BM56" s="329">
        <v>221.12530000000001</v>
      </c>
      <c r="BN56" s="329">
        <v>218.51400000000001</v>
      </c>
      <c r="BO56" s="329">
        <v>216.79079999999999</v>
      </c>
      <c r="BP56" s="329">
        <v>218.6447</v>
      </c>
      <c r="BQ56" s="329">
        <v>218.57130000000001</v>
      </c>
      <c r="BR56" s="329">
        <v>213.5445</v>
      </c>
      <c r="BS56" s="329">
        <v>213.09979999999999</v>
      </c>
      <c r="BT56" s="329">
        <v>207.52930000000001</v>
      </c>
      <c r="BU56" s="329">
        <v>215.24930000000001</v>
      </c>
      <c r="BV56" s="329">
        <v>225.16120000000001</v>
      </c>
    </row>
    <row r="57" spans="1:74" ht="11.1" customHeight="1" x14ac:dyDescent="0.2">
      <c r="A57" s="61" t="s">
        <v>648</v>
      </c>
      <c r="B57" s="175" t="s">
        <v>517</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38.242571429000002</v>
      </c>
      <c r="AX57" s="68">
        <v>40.51</v>
      </c>
      <c r="AY57" s="329">
        <v>41.316929999999999</v>
      </c>
      <c r="AZ57" s="329">
        <v>41.208219999999997</v>
      </c>
      <c r="BA57" s="329">
        <v>40.665709999999997</v>
      </c>
      <c r="BB57" s="329">
        <v>41.596020000000003</v>
      </c>
      <c r="BC57" s="329">
        <v>42.57414</v>
      </c>
      <c r="BD57" s="329">
        <v>42.253740000000001</v>
      </c>
      <c r="BE57" s="329">
        <v>42.497140000000002</v>
      </c>
      <c r="BF57" s="329">
        <v>42.684649999999998</v>
      </c>
      <c r="BG57" s="329">
        <v>43.9238</v>
      </c>
      <c r="BH57" s="329">
        <v>42.552570000000003</v>
      </c>
      <c r="BI57" s="329">
        <v>41.780700000000003</v>
      </c>
      <c r="BJ57" s="329">
        <v>41.878140000000002</v>
      </c>
      <c r="BK57" s="329">
        <v>42.621789999999997</v>
      </c>
      <c r="BL57" s="329">
        <v>42.452019999999997</v>
      </c>
      <c r="BM57" s="329">
        <v>41.842959999999998</v>
      </c>
      <c r="BN57" s="329">
        <v>42.72663</v>
      </c>
      <c r="BO57" s="329">
        <v>43.677520000000001</v>
      </c>
      <c r="BP57" s="329">
        <v>43.271569999999997</v>
      </c>
      <c r="BQ57" s="329">
        <v>43.403910000000003</v>
      </c>
      <c r="BR57" s="329">
        <v>43.49539</v>
      </c>
      <c r="BS57" s="329">
        <v>44.663780000000003</v>
      </c>
      <c r="BT57" s="329">
        <v>43.302329999999998</v>
      </c>
      <c r="BU57" s="329">
        <v>42.571530000000003</v>
      </c>
      <c r="BV57" s="329">
        <v>42.679119999999998</v>
      </c>
    </row>
    <row r="58" spans="1:74" ht="11.1" customHeight="1" x14ac:dyDescent="0.2">
      <c r="A58" s="61" t="s">
        <v>602</v>
      </c>
      <c r="B58" s="175" t="s">
        <v>529</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125.40057143</v>
      </c>
      <c r="AX58" s="68">
        <v>140.042</v>
      </c>
      <c r="AY58" s="329">
        <v>138.71109999999999</v>
      </c>
      <c r="AZ58" s="329">
        <v>134.54589999999999</v>
      </c>
      <c r="BA58" s="329">
        <v>130.29679999999999</v>
      </c>
      <c r="BB58" s="329">
        <v>129.20660000000001</v>
      </c>
      <c r="BC58" s="329">
        <v>130.46019999999999</v>
      </c>
      <c r="BD58" s="329">
        <v>132.08949999999999</v>
      </c>
      <c r="BE58" s="329">
        <v>136.96299999999999</v>
      </c>
      <c r="BF58" s="329">
        <v>138.4649</v>
      </c>
      <c r="BG58" s="329">
        <v>136.5197</v>
      </c>
      <c r="BH58" s="329">
        <v>129.93430000000001</v>
      </c>
      <c r="BI58" s="329">
        <v>134.25559999999999</v>
      </c>
      <c r="BJ58" s="329">
        <v>140.92429999999999</v>
      </c>
      <c r="BK58" s="329">
        <v>139.0926</v>
      </c>
      <c r="BL58" s="329">
        <v>135.09299999999999</v>
      </c>
      <c r="BM58" s="329">
        <v>131.07499999999999</v>
      </c>
      <c r="BN58" s="329">
        <v>129.91069999999999</v>
      </c>
      <c r="BO58" s="329">
        <v>131.2749</v>
      </c>
      <c r="BP58" s="329">
        <v>133.08009999999999</v>
      </c>
      <c r="BQ58" s="329">
        <v>137.97229999999999</v>
      </c>
      <c r="BR58" s="329">
        <v>139.7139</v>
      </c>
      <c r="BS58" s="329">
        <v>137.8099</v>
      </c>
      <c r="BT58" s="329">
        <v>131.46809999999999</v>
      </c>
      <c r="BU58" s="329">
        <v>136.0069</v>
      </c>
      <c r="BV58" s="329">
        <v>142.59909999999999</v>
      </c>
    </row>
    <row r="59" spans="1:74" ht="11.1" customHeight="1" x14ac:dyDescent="0.2">
      <c r="A59" s="61" t="s">
        <v>649</v>
      </c>
      <c r="B59" s="175" t="s">
        <v>530</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28.576714286000001</v>
      </c>
      <c r="AX59" s="68">
        <v>28.263999999999999</v>
      </c>
      <c r="AY59" s="329">
        <v>30.381900000000002</v>
      </c>
      <c r="AZ59" s="329">
        <v>32.63561</v>
      </c>
      <c r="BA59" s="329">
        <v>34.02075</v>
      </c>
      <c r="BB59" s="329">
        <v>35.526009999999999</v>
      </c>
      <c r="BC59" s="329">
        <v>36.06973</v>
      </c>
      <c r="BD59" s="329">
        <v>36.474290000000003</v>
      </c>
      <c r="BE59" s="329">
        <v>35.864699999999999</v>
      </c>
      <c r="BF59" s="329">
        <v>35.608229999999999</v>
      </c>
      <c r="BG59" s="329">
        <v>35.880209999999998</v>
      </c>
      <c r="BH59" s="329">
        <v>37.04101</v>
      </c>
      <c r="BI59" s="329">
        <v>37.10004</v>
      </c>
      <c r="BJ59" s="329">
        <v>36.232700000000001</v>
      </c>
      <c r="BK59" s="329">
        <v>36.900239999999997</v>
      </c>
      <c r="BL59" s="329">
        <v>37.937669999999997</v>
      </c>
      <c r="BM59" s="329">
        <v>38.284640000000003</v>
      </c>
      <c r="BN59" s="329">
        <v>38.90305</v>
      </c>
      <c r="BO59" s="329">
        <v>38.73704</v>
      </c>
      <c r="BP59" s="329">
        <v>38.482559999999999</v>
      </c>
      <c r="BQ59" s="329">
        <v>37.314340000000001</v>
      </c>
      <c r="BR59" s="329">
        <v>36.642589999999998</v>
      </c>
      <c r="BS59" s="329">
        <v>36.60707</v>
      </c>
      <c r="BT59" s="329">
        <v>37.413310000000003</v>
      </c>
      <c r="BU59" s="329">
        <v>37.155790000000003</v>
      </c>
      <c r="BV59" s="329">
        <v>36.010899999999999</v>
      </c>
    </row>
    <row r="60" spans="1:74" ht="11.1" customHeight="1" x14ac:dyDescent="0.2">
      <c r="A60" s="61" t="s">
        <v>943</v>
      </c>
      <c r="B60" s="643" t="s">
        <v>1185</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53.242170000000002</v>
      </c>
      <c r="AW60" s="68">
        <v>56.150269999999999</v>
      </c>
      <c r="AX60" s="68">
        <v>58.87876</v>
      </c>
      <c r="AY60" s="329">
        <v>61.186689999999999</v>
      </c>
      <c r="AZ60" s="329">
        <v>62.852739999999997</v>
      </c>
      <c r="BA60" s="329">
        <v>63.788359999999997</v>
      </c>
      <c r="BB60" s="329">
        <v>64.086500000000001</v>
      </c>
      <c r="BC60" s="329">
        <v>63.886450000000004</v>
      </c>
      <c r="BD60" s="329">
        <v>61.906089999999999</v>
      </c>
      <c r="BE60" s="329">
        <v>60.112279999999998</v>
      </c>
      <c r="BF60" s="329">
        <v>57.577010000000001</v>
      </c>
      <c r="BG60" s="329">
        <v>55.628520000000002</v>
      </c>
      <c r="BH60" s="329">
        <v>52.905029999999996</v>
      </c>
      <c r="BI60" s="329">
        <v>54.645960000000002</v>
      </c>
      <c r="BJ60" s="329">
        <v>57.458240000000004</v>
      </c>
      <c r="BK60" s="329">
        <v>59.883800000000001</v>
      </c>
      <c r="BL60" s="329">
        <v>61.65399</v>
      </c>
      <c r="BM60" s="329">
        <v>62.685459999999999</v>
      </c>
      <c r="BN60" s="329">
        <v>63.061450000000001</v>
      </c>
      <c r="BO60" s="329">
        <v>62.948459999999997</v>
      </c>
      <c r="BP60" s="329">
        <v>61.048229999999997</v>
      </c>
      <c r="BQ60" s="329">
        <v>59.338740000000001</v>
      </c>
      <c r="BR60" s="329">
        <v>56.893099999999997</v>
      </c>
      <c r="BS60" s="329">
        <v>55.023069999999997</v>
      </c>
      <c r="BT60" s="329">
        <v>52.375320000000002</v>
      </c>
      <c r="BU60" s="329">
        <v>54.176949999999998</v>
      </c>
      <c r="BV60" s="329">
        <v>57.037280000000003</v>
      </c>
    </row>
    <row r="61" spans="1:74" ht="11.1" customHeight="1" x14ac:dyDescent="0.2">
      <c r="A61" s="61" t="s">
        <v>650</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1257.268</v>
      </c>
      <c r="AW61" s="240">
        <v>1246.2139320000001</v>
      </c>
      <c r="AX61" s="240">
        <v>1259.1376708</v>
      </c>
      <c r="AY61" s="333">
        <v>1258.1479999999999</v>
      </c>
      <c r="AZ61" s="333">
        <v>1256.82</v>
      </c>
      <c r="BA61" s="333">
        <v>1267.7940000000001</v>
      </c>
      <c r="BB61" s="333">
        <v>1284.2470000000001</v>
      </c>
      <c r="BC61" s="333">
        <v>1308.2280000000001</v>
      </c>
      <c r="BD61" s="333">
        <v>1315.798</v>
      </c>
      <c r="BE61" s="333">
        <v>1322.6959999999999</v>
      </c>
      <c r="BF61" s="333">
        <v>1330.2449999999999</v>
      </c>
      <c r="BG61" s="333">
        <v>1337.171</v>
      </c>
      <c r="BH61" s="333">
        <v>1334.07</v>
      </c>
      <c r="BI61" s="333">
        <v>1332.106</v>
      </c>
      <c r="BJ61" s="333">
        <v>1312.383</v>
      </c>
      <c r="BK61" s="333">
        <v>1314.51</v>
      </c>
      <c r="BL61" s="333">
        <v>1312.126</v>
      </c>
      <c r="BM61" s="333">
        <v>1321.317</v>
      </c>
      <c r="BN61" s="333">
        <v>1333.8330000000001</v>
      </c>
      <c r="BO61" s="333">
        <v>1353.8720000000001</v>
      </c>
      <c r="BP61" s="333">
        <v>1358.6759999999999</v>
      </c>
      <c r="BQ61" s="333">
        <v>1362.787</v>
      </c>
      <c r="BR61" s="333">
        <v>1367.9179999999999</v>
      </c>
      <c r="BS61" s="333">
        <v>1371.913</v>
      </c>
      <c r="BT61" s="333">
        <v>1365.2370000000001</v>
      </c>
      <c r="BU61" s="333">
        <v>1363.1089999999999</v>
      </c>
      <c r="BV61" s="333">
        <v>1341.4870000000001</v>
      </c>
    </row>
    <row r="62" spans="1:74" ht="11.1" customHeight="1" x14ac:dyDescent="0.2">
      <c r="A62" s="61" t="s">
        <v>651</v>
      </c>
      <c r="B62" s="178" t="s">
        <v>535</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649.56128570999999</v>
      </c>
      <c r="AX62" s="270">
        <v>649.13900000000001</v>
      </c>
      <c r="AY62" s="335">
        <v>649.13900000000001</v>
      </c>
      <c r="AZ62" s="335">
        <v>649.13900000000001</v>
      </c>
      <c r="BA62" s="335">
        <v>649.13900000000001</v>
      </c>
      <c r="BB62" s="335">
        <v>647.47230000000002</v>
      </c>
      <c r="BC62" s="335">
        <v>645.8057</v>
      </c>
      <c r="BD62" s="335">
        <v>644.13900000000001</v>
      </c>
      <c r="BE62" s="335">
        <v>644.13900000000001</v>
      </c>
      <c r="BF62" s="335">
        <v>644.13900000000001</v>
      </c>
      <c r="BG62" s="335">
        <v>644.13900000000001</v>
      </c>
      <c r="BH62" s="335">
        <v>642.99900000000002</v>
      </c>
      <c r="BI62" s="335">
        <v>641.85900000000004</v>
      </c>
      <c r="BJ62" s="335">
        <v>640.71900000000005</v>
      </c>
      <c r="BK62" s="335">
        <v>639.57899999999995</v>
      </c>
      <c r="BL62" s="335">
        <v>638.43899999999996</v>
      </c>
      <c r="BM62" s="335">
        <v>637.29899999999998</v>
      </c>
      <c r="BN62" s="335">
        <v>636.15899999999999</v>
      </c>
      <c r="BO62" s="335">
        <v>635.01900000000001</v>
      </c>
      <c r="BP62" s="335">
        <v>633.87900000000002</v>
      </c>
      <c r="BQ62" s="335">
        <v>632.73900000000003</v>
      </c>
      <c r="BR62" s="335">
        <v>632.73900000000003</v>
      </c>
      <c r="BS62" s="335">
        <v>632.73900000000003</v>
      </c>
      <c r="BT62" s="335">
        <v>631.73900000000003</v>
      </c>
      <c r="BU62" s="335">
        <v>630.73900000000003</v>
      </c>
      <c r="BV62" s="335">
        <v>629.73900000000003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2" t="s">
        <v>1011</v>
      </c>
      <c r="C64" s="799"/>
      <c r="D64" s="799"/>
      <c r="E64" s="799"/>
      <c r="F64" s="799"/>
      <c r="G64" s="799"/>
      <c r="H64" s="799"/>
      <c r="I64" s="799"/>
      <c r="J64" s="799"/>
      <c r="K64" s="799"/>
      <c r="L64" s="799"/>
      <c r="M64" s="799"/>
      <c r="N64" s="799"/>
      <c r="O64" s="799"/>
      <c r="P64" s="799"/>
      <c r="Q64" s="799"/>
      <c r="AY64" s="406"/>
      <c r="AZ64" s="406"/>
      <c r="BA64" s="406"/>
      <c r="BB64" s="406"/>
      <c r="BC64" s="406"/>
      <c r="BD64" s="659"/>
      <c r="BE64" s="659"/>
      <c r="BF64" s="659"/>
      <c r="BG64" s="406"/>
      <c r="BH64" s="406"/>
      <c r="BI64" s="406"/>
      <c r="BJ64" s="406"/>
    </row>
    <row r="65" spans="1:74" s="443" customFormat="1" ht="12" customHeight="1" x14ac:dyDescent="0.2">
      <c r="A65" s="442"/>
      <c r="B65" s="824" t="s">
        <v>1012</v>
      </c>
      <c r="C65" s="789"/>
      <c r="D65" s="789"/>
      <c r="E65" s="789"/>
      <c r="F65" s="789"/>
      <c r="G65" s="789"/>
      <c r="H65" s="789"/>
      <c r="I65" s="789"/>
      <c r="J65" s="789"/>
      <c r="K65" s="789"/>
      <c r="L65" s="789"/>
      <c r="M65" s="789"/>
      <c r="N65" s="789"/>
      <c r="O65" s="789"/>
      <c r="P65" s="789"/>
      <c r="Q65" s="785"/>
      <c r="AY65" s="534"/>
      <c r="AZ65" s="534"/>
      <c r="BA65" s="534"/>
      <c r="BB65" s="534"/>
      <c r="BC65" s="534"/>
      <c r="BD65" s="660"/>
      <c r="BE65" s="660"/>
      <c r="BF65" s="660"/>
      <c r="BG65" s="534"/>
      <c r="BH65" s="534"/>
      <c r="BI65" s="534"/>
      <c r="BJ65" s="534"/>
    </row>
    <row r="66" spans="1:74" s="443" customFormat="1" ht="12" customHeight="1" x14ac:dyDescent="0.2">
      <c r="A66" s="442"/>
      <c r="B66" s="824" t="s">
        <v>1049</v>
      </c>
      <c r="C66" s="789"/>
      <c r="D66" s="789"/>
      <c r="E66" s="789"/>
      <c r="F66" s="789"/>
      <c r="G66" s="789"/>
      <c r="H66" s="789"/>
      <c r="I66" s="789"/>
      <c r="J66" s="789"/>
      <c r="K66" s="789"/>
      <c r="L66" s="789"/>
      <c r="M66" s="789"/>
      <c r="N66" s="789"/>
      <c r="O66" s="789"/>
      <c r="P66" s="789"/>
      <c r="Q66" s="785"/>
      <c r="AY66" s="534"/>
      <c r="AZ66" s="534"/>
      <c r="BA66" s="534"/>
      <c r="BB66" s="534"/>
      <c r="BC66" s="534"/>
      <c r="BD66" s="660"/>
      <c r="BE66" s="660"/>
      <c r="BF66" s="660"/>
      <c r="BG66" s="534"/>
      <c r="BH66" s="534"/>
      <c r="BI66" s="534"/>
      <c r="BJ66" s="534"/>
    </row>
    <row r="67" spans="1:74" s="443" customFormat="1" ht="12" customHeight="1" x14ac:dyDescent="0.2">
      <c r="A67" s="442"/>
      <c r="B67" s="824" t="s">
        <v>1050</v>
      </c>
      <c r="C67" s="789"/>
      <c r="D67" s="789"/>
      <c r="E67" s="789"/>
      <c r="F67" s="789"/>
      <c r="G67" s="789"/>
      <c r="H67" s="789"/>
      <c r="I67" s="789"/>
      <c r="J67" s="789"/>
      <c r="K67" s="789"/>
      <c r="L67" s="789"/>
      <c r="M67" s="789"/>
      <c r="N67" s="789"/>
      <c r="O67" s="789"/>
      <c r="P67" s="789"/>
      <c r="Q67" s="785"/>
      <c r="AY67" s="534"/>
      <c r="AZ67" s="534"/>
      <c r="BA67" s="534"/>
      <c r="BB67" s="534"/>
      <c r="BC67" s="534"/>
      <c r="BD67" s="660"/>
      <c r="BE67" s="660"/>
      <c r="BF67" s="660"/>
      <c r="BG67" s="534"/>
      <c r="BH67" s="534"/>
      <c r="BI67" s="534"/>
      <c r="BJ67" s="534"/>
    </row>
    <row r="68" spans="1:74" s="443" customFormat="1" ht="12" customHeight="1" x14ac:dyDescent="0.2">
      <c r="A68" s="442"/>
      <c r="B68" s="824" t="s">
        <v>1051</v>
      </c>
      <c r="C68" s="789"/>
      <c r="D68" s="789"/>
      <c r="E68" s="789"/>
      <c r="F68" s="789"/>
      <c r="G68" s="789"/>
      <c r="H68" s="789"/>
      <c r="I68" s="789"/>
      <c r="J68" s="789"/>
      <c r="K68" s="789"/>
      <c r="L68" s="789"/>
      <c r="M68" s="789"/>
      <c r="N68" s="789"/>
      <c r="O68" s="789"/>
      <c r="P68" s="789"/>
      <c r="Q68" s="785"/>
      <c r="AY68" s="534"/>
      <c r="AZ68" s="534"/>
      <c r="BA68" s="534"/>
      <c r="BB68" s="534"/>
      <c r="BC68" s="534"/>
      <c r="BD68" s="660"/>
      <c r="BE68" s="660"/>
      <c r="BF68" s="660"/>
      <c r="BG68" s="534"/>
      <c r="BH68" s="534"/>
      <c r="BI68" s="534"/>
      <c r="BJ68" s="534"/>
    </row>
    <row r="69" spans="1:74" s="443" customFormat="1" ht="12" customHeight="1" x14ac:dyDescent="0.2">
      <c r="A69" s="442"/>
      <c r="B69" s="824" t="s">
        <v>1090</v>
      </c>
      <c r="C69" s="785"/>
      <c r="D69" s="785"/>
      <c r="E69" s="785"/>
      <c r="F69" s="785"/>
      <c r="G69" s="785"/>
      <c r="H69" s="785"/>
      <c r="I69" s="785"/>
      <c r="J69" s="785"/>
      <c r="K69" s="785"/>
      <c r="L69" s="785"/>
      <c r="M69" s="785"/>
      <c r="N69" s="785"/>
      <c r="O69" s="785"/>
      <c r="P69" s="785"/>
      <c r="Q69" s="785"/>
      <c r="AY69" s="534"/>
      <c r="AZ69" s="534"/>
      <c r="BA69" s="534"/>
      <c r="BB69" s="534"/>
      <c r="BC69" s="534"/>
      <c r="BD69" s="660"/>
      <c r="BE69" s="660"/>
      <c r="BF69" s="660"/>
      <c r="BG69" s="534"/>
      <c r="BH69" s="534"/>
      <c r="BI69" s="534"/>
      <c r="BJ69" s="534"/>
    </row>
    <row r="70" spans="1:74" s="443" customFormat="1" ht="12" customHeight="1" x14ac:dyDescent="0.2">
      <c r="A70" s="442"/>
      <c r="B70" s="824" t="s">
        <v>1091</v>
      </c>
      <c r="C70" s="789"/>
      <c r="D70" s="789"/>
      <c r="E70" s="789"/>
      <c r="F70" s="789"/>
      <c r="G70" s="789"/>
      <c r="H70" s="789"/>
      <c r="I70" s="789"/>
      <c r="J70" s="789"/>
      <c r="K70" s="789"/>
      <c r="L70" s="789"/>
      <c r="M70" s="789"/>
      <c r="N70" s="789"/>
      <c r="O70" s="789"/>
      <c r="P70" s="789"/>
      <c r="Q70" s="785"/>
      <c r="AY70" s="534"/>
      <c r="AZ70" s="534"/>
      <c r="BA70" s="534"/>
      <c r="BB70" s="534"/>
      <c r="BC70" s="534"/>
      <c r="BD70" s="660"/>
      <c r="BE70" s="660"/>
      <c r="BF70" s="660"/>
      <c r="BG70" s="534"/>
      <c r="BH70" s="534"/>
      <c r="BI70" s="534"/>
      <c r="BJ70" s="534"/>
    </row>
    <row r="71" spans="1:74" s="443" customFormat="1" ht="22.35" customHeight="1" x14ac:dyDescent="0.2">
      <c r="A71" s="442"/>
      <c r="B71" s="823" t="s">
        <v>1192</v>
      </c>
      <c r="C71" s="789"/>
      <c r="D71" s="789"/>
      <c r="E71" s="789"/>
      <c r="F71" s="789"/>
      <c r="G71" s="789"/>
      <c r="H71" s="789"/>
      <c r="I71" s="789"/>
      <c r="J71" s="789"/>
      <c r="K71" s="789"/>
      <c r="L71" s="789"/>
      <c r="M71" s="789"/>
      <c r="N71" s="789"/>
      <c r="O71" s="789"/>
      <c r="P71" s="789"/>
      <c r="Q71" s="785"/>
      <c r="AY71" s="534"/>
      <c r="AZ71" s="534"/>
      <c r="BA71" s="534"/>
      <c r="BB71" s="534"/>
      <c r="BC71" s="534"/>
      <c r="BD71" s="660"/>
      <c r="BE71" s="660"/>
      <c r="BF71" s="660"/>
      <c r="BG71" s="534"/>
      <c r="BH71" s="534"/>
      <c r="BI71" s="534"/>
      <c r="BJ71" s="534"/>
    </row>
    <row r="72" spans="1:74" s="443" customFormat="1" ht="12" customHeight="1" x14ac:dyDescent="0.2">
      <c r="A72" s="442"/>
      <c r="B72" s="788" t="s">
        <v>1036</v>
      </c>
      <c r="C72" s="789"/>
      <c r="D72" s="789"/>
      <c r="E72" s="789"/>
      <c r="F72" s="789"/>
      <c r="G72" s="789"/>
      <c r="H72" s="789"/>
      <c r="I72" s="789"/>
      <c r="J72" s="789"/>
      <c r="K72" s="789"/>
      <c r="L72" s="789"/>
      <c r="M72" s="789"/>
      <c r="N72" s="789"/>
      <c r="O72" s="789"/>
      <c r="P72" s="789"/>
      <c r="Q72" s="785"/>
      <c r="AY72" s="534"/>
      <c r="AZ72" s="534"/>
      <c r="BA72" s="534"/>
      <c r="BB72" s="534"/>
      <c r="BC72" s="534"/>
      <c r="BD72" s="660"/>
      <c r="BE72" s="660"/>
      <c r="BF72" s="660"/>
      <c r="BG72" s="534"/>
      <c r="BH72" s="534"/>
      <c r="BI72" s="534"/>
      <c r="BJ72" s="534"/>
    </row>
    <row r="73" spans="1:74" s="443" customFormat="1" ht="12" customHeight="1" x14ac:dyDescent="0.2">
      <c r="A73" s="442"/>
      <c r="B73" s="822" t="s">
        <v>1052</v>
      </c>
      <c r="C73" s="789"/>
      <c r="D73" s="789"/>
      <c r="E73" s="789"/>
      <c r="F73" s="789"/>
      <c r="G73" s="789"/>
      <c r="H73" s="789"/>
      <c r="I73" s="789"/>
      <c r="J73" s="789"/>
      <c r="K73" s="789"/>
      <c r="L73" s="789"/>
      <c r="M73" s="789"/>
      <c r="N73" s="789"/>
      <c r="O73" s="789"/>
      <c r="P73" s="789"/>
      <c r="Q73" s="785"/>
      <c r="AY73" s="534"/>
      <c r="AZ73" s="534"/>
      <c r="BA73" s="534"/>
      <c r="BB73" s="534"/>
      <c r="BC73" s="534"/>
      <c r="BD73" s="660"/>
      <c r="BE73" s="660"/>
      <c r="BF73" s="660"/>
      <c r="BG73" s="534"/>
      <c r="BH73" s="534"/>
      <c r="BI73" s="534"/>
      <c r="BJ73" s="534"/>
    </row>
    <row r="74" spans="1:74" s="443" customFormat="1" ht="12" customHeight="1" x14ac:dyDescent="0.2">
      <c r="A74" s="442"/>
      <c r="B74" s="822" t="s">
        <v>1053</v>
      </c>
      <c r="C74" s="785"/>
      <c r="D74" s="785"/>
      <c r="E74" s="785"/>
      <c r="F74" s="785"/>
      <c r="G74" s="785"/>
      <c r="H74" s="785"/>
      <c r="I74" s="785"/>
      <c r="J74" s="785"/>
      <c r="K74" s="785"/>
      <c r="L74" s="785"/>
      <c r="M74" s="785"/>
      <c r="N74" s="785"/>
      <c r="O74" s="785"/>
      <c r="P74" s="785"/>
      <c r="Q74" s="785"/>
      <c r="AY74" s="534"/>
      <c r="AZ74" s="534"/>
      <c r="BA74" s="534"/>
      <c r="BB74" s="534"/>
      <c r="BC74" s="534"/>
      <c r="BD74" s="660"/>
      <c r="BE74" s="660"/>
      <c r="BF74" s="660"/>
      <c r="BG74" s="534"/>
      <c r="BH74" s="534"/>
      <c r="BI74" s="534"/>
      <c r="BJ74" s="534"/>
    </row>
    <row r="75" spans="1:74" s="443" customFormat="1" ht="12" customHeight="1" x14ac:dyDescent="0.2">
      <c r="A75" s="442"/>
      <c r="B75" s="788" t="s">
        <v>1054</v>
      </c>
      <c r="C75" s="789"/>
      <c r="D75" s="789"/>
      <c r="E75" s="789"/>
      <c r="F75" s="789"/>
      <c r="G75" s="789"/>
      <c r="H75" s="789"/>
      <c r="I75" s="789"/>
      <c r="J75" s="789"/>
      <c r="K75" s="789"/>
      <c r="L75" s="789"/>
      <c r="M75" s="789"/>
      <c r="N75" s="789"/>
      <c r="O75" s="789"/>
      <c r="P75" s="789"/>
      <c r="Q75" s="785"/>
      <c r="AY75" s="534"/>
      <c r="AZ75" s="534"/>
      <c r="BA75" s="534"/>
      <c r="BB75" s="534"/>
      <c r="BC75" s="534"/>
      <c r="BD75" s="660"/>
      <c r="BE75" s="660"/>
      <c r="BF75" s="660"/>
      <c r="BG75" s="534"/>
      <c r="BH75" s="534"/>
      <c r="BI75" s="534"/>
      <c r="BJ75" s="534"/>
    </row>
    <row r="76" spans="1:74" s="443" customFormat="1" ht="12" customHeight="1" x14ac:dyDescent="0.2">
      <c r="A76" s="442"/>
      <c r="B76" s="790" t="s">
        <v>1055</v>
      </c>
      <c r="C76" s="784"/>
      <c r="D76" s="784"/>
      <c r="E76" s="784"/>
      <c r="F76" s="784"/>
      <c r="G76" s="784"/>
      <c r="H76" s="784"/>
      <c r="I76" s="784"/>
      <c r="J76" s="784"/>
      <c r="K76" s="784"/>
      <c r="L76" s="784"/>
      <c r="M76" s="784"/>
      <c r="N76" s="784"/>
      <c r="O76" s="784"/>
      <c r="P76" s="784"/>
      <c r="Q76" s="785"/>
      <c r="AY76" s="534"/>
      <c r="AZ76" s="534"/>
      <c r="BA76" s="534"/>
      <c r="BB76" s="534"/>
      <c r="BC76" s="534"/>
      <c r="BD76" s="660"/>
      <c r="BE76" s="660"/>
      <c r="BF76" s="660"/>
      <c r="BG76" s="534"/>
      <c r="BH76" s="534"/>
      <c r="BI76" s="534"/>
      <c r="BJ76" s="534"/>
    </row>
    <row r="77" spans="1:74" s="443" customFormat="1" ht="12" customHeight="1" x14ac:dyDescent="0.2">
      <c r="A77" s="442"/>
      <c r="B77" s="783" t="s">
        <v>1040</v>
      </c>
      <c r="C77" s="784"/>
      <c r="D77" s="784"/>
      <c r="E77" s="784"/>
      <c r="F77" s="784"/>
      <c r="G77" s="784"/>
      <c r="H77" s="784"/>
      <c r="I77" s="784"/>
      <c r="J77" s="784"/>
      <c r="K77" s="784"/>
      <c r="L77" s="784"/>
      <c r="M77" s="784"/>
      <c r="N77" s="784"/>
      <c r="O77" s="784"/>
      <c r="P77" s="784"/>
      <c r="Q77" s="785"/>
      <c r="AY77" s="534"/>
      <c r="AZ77" s="534"/>
      <c r="BA77" s="534"/>
      <c r="BB77" s="534"/>
      <c r="BC77" s="534"/>
      <c r="BD77" s="660"/>
      <c r="BE77" s="660"/>
      <c r="BF77" s="660"/>
      <c r="BG77" s="534"/>
      <c r="BH77" s="534"/>
      <c r="BI77" s="534"/>
      <c r="BJ77" s="534"/>
    </row>
    <row r="78" spans="1:74" s="444" customFormat="1" ht="12" customHeight="1" x14ac:dyDescent="0.2">
      <c r="A78" s="436"/>
      <c r="B78" s="805" t="s">
        <v>1138</v>
      </c>
      <c r="C78" s="785"/>
      <c r="D78" s="785"/>
      <c r="E78" s="785"/>
      <c r="F78" s="785"/>
      <c r="G78" s="785"/>
      <c r="H78" s="785"/>
      <c r="I78" s="785"/>
      <c r="J78" s="785"/>
      <c r="K78" s="785"/>
      <c r="L78" s="785"/>
      <c r="M78" s="785"/>
      <c r="N78" s="785"/>
      <c r="O78" s="785"/>
      <c r="P78" s="785"/>
      <c r="Q78" s="785"/>
      <c r="AY78" s="535"/>
      <c r="AZ78" s="535"/>
      <c r="BA78" s="535"/>
      <c r="BB78" s="535"/>
      <c r="BC78" s="535"/>
      <c r="BD78" s="661"/>
      <c r="BE78" s="661"/>
      <c r="BF78" s="661"/>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7dtab</vt:lpstr>
      <vt:lpstr>7ctab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2019-01-11T22:45:45Z</dcterms:modified>
</cp:coreProperties>
</file>